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6\tdad\ΑΡΧΕΙΟ ΠΡΟΚΗΡΥΞΗΣ ΤΜΗΜΑΤΑΡΧΩΝ ΓΙΑ ΥΣ\ΑΡΧΕΙΟ ΡΕΝΑΣ\ΜΟΡΙΟΔΟΤΗΣΕΙΣ_10-9-2024\"/>
    </mc:Choice>
  </mc:AlternateContent>
  <xr:revisionPtr revIDLastSave="0" documentId="8_{D4F5898C-1189-4301-93E2-66719FF430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ΕΣ ΕΠΙΘ ΠΟΙΟΤ ΑΠΟΔ" sheetId="5" r:id="rId1"/>
  </sheets>
  <definedNames>
    <definedName name="_xlnm.Print_Area" localSheetId="0">'ΕΣ ΕΠΙΘ ΠΟΙΟΤ ΑΠΟΔ'!$A$1:$AG$15</definedName>
    <definedName name="_xlnm.Print_Titles" localSheetId="0">'ΕΣ ΕΠΙΘ ΠΟΙΟΤ ΑΠΟΔ'!$1:$8</definedName>
  </definedNames>
  <calcPr calcId="181029"/>
</workbook>
</file>

<file path=xl/calcChain.xml><?xml version="1.0" encoding="utf-8"?>
<calcChain xmlns="http://schemas.openxmlformats.org/spreadsheetml/2006/main">
  <c r="AE15" i="5" l="1"/>
  <c r="R15" i="5"/>
  <c r="AF15" i="5" s="1"/>
  <c r="AE14" i="5"/>
  <c r="R14" i="5"/>
  <c r="AF14" i="5" s="1"/>
  <c r="AE9" i="5"/>
  <c r="R9" i="5"/>
  <c r="AF9" i="5" s="1"/>
  <c r="AG14" i="5" l="1"/>
  <c r="AG9" i="5"/>
  <c r="AG15" i="5"/>
  <c r="AE13" i="5"/>
  <c r="R13" i="5"/>
  <c r="AF13" i="5" s="1"/>
  <c r="AE10" i="5"/>
  <c r="R10" i="5"/>
  <c r="AF10" i="5" s="1"/>
  <c r="AE11" i="5"/>
  <c r="R11" i="5"/>
  <c r="AF11" i="5" s="1"/>
  <c r="AE12" i="5"/>
  <c r="R12" i="5"/>
  <c r="AF12" i="5" s="1"/>
  <c r="AG13" i="5" l="1"/>
  <c r="AG12" i="5"/>
  <c r="AG11" i="5"/>
  <c r="AG10" i="5"/>
</calcChain>
</file>

<file path=xl/sharedStrings.xml><?xml version="1.0" encoding="utf-8"?>
<sst xmlns="http://schemas.openxmlformats.org/spreadsheetml/2006/main" count="76" uniqueCount="58">
  <si>
    <t>Ονοματεπώνυμο</t>
  </si>
  <si>
    <t>Εργασιακή Σχέση</t>
  </si>
  <si>
    <t>Κατηγ.
Εκπ/σης</t>
  </si>
  <si>
    <t>Κλάδος</t>
  </si>
  <si>
    <t>Ειδικότητα</t>
  </si>
  <si>
    <t>ΜΟΝΙΜΟΣ</t>
  </si>
  <si>
    <t>Π.Ε.</t>
  </si>
  <si>
    <t>ΠΕ ΧΗΜΙΚΩΝ</t>
  </si>
  <si>
    <t>ΙΔΑΧ</t>
  </si>
  <si>
    <t>ΠΕ ΓΕΩΤΕΧΝΙΚΩΝ</t>
  </si>
  <si>
    <t>ΕΙΔΙΚΟ ΕΠΙΣΤΗΜΟΝΙΚΟ ΠΡΟΣΩΠΙΚΟ</t>
  </si>
  <si>
    <t>ΕΙΔ. ΕΠΙΣΤΗΜΟΝ. ΠΡΟΣΩΠΙΚΟ</t>
  </si>
  <si>
    <t>ΒΑΚΑΛΟΠΟΥΛΟΣ ΑΓΓΕΛΟΣ</t>
  </si>
  <si>
    <t>ΠΕ ΓΕΩΠΟΝΩΝ</t>
  </si>
  <si>
    <t>Τ.Ε.</t>
  </si>
  <si>
    <t>ΚΟΤΟΠΟΥΛΟΥ ΣΩΤΗΡΙΑ</t>
  </si>
  <si>
    <t>ΚΟΥΛΟΧΕΡΗΣ ΠΑΝΑΓΙΩΤΗΣ</t>
  </si>
  <si>
    <t>ΠΑΠΑΓΕΩΡΓΙΟΥ ΒΑΣΙΛΙΚΗ</t>
  </si>
  <si>
    <t>ΠΛΟΥΜΙΔΟΥ ΡΟΖΑΝΝΑ</t>
  </si>
  <si>
    <t>ΣΑΜΩΝΑ  ΑΣΠΑΣΙΑ</t>
  </si>
  <si>
    <t>ΤΕ ΤΕΧΝΟΛΟΓΩΝ ΤΡΟΦΙΜΩΝ</t>
  </si>
  <si>
    <t>ΣΩΤΗΡΙΟΥ ΚΟΝΔΥΛΙΑ</t>
  </si>
  <si>
    <t>Σύνολο μορίων ομάδων κριτηρίων Α+Β</t>
  </si>
  <si>
    <t>ΟΜΑΔΑ ΚΡΙΤΗΡΙΩΝ Α</t>
  </si>
  <si>
    <t>ΟΜΑΔΑ ΚΡΙΤΗΡΙΩΝ Β</t>
  </si>
  <si>
    <t>ΣΥΝΟΛΑ</t>
  </si>
  <si>
    <t>ΠΡΟΚΗΡΥΞΗ πλήρωσης θέσεων ευθύνης επιπέδου Τμήματος του ΕΦΕΤ 13055/08-12-2023, ΑΔΑ 6ΝΞΝΟΡ9Τ-ΕΚΘ</t>
  </si>
  <si>
    <t>ΥΠΗΡΕΣΙΑΚΟ ΣΥΜΒΟΥΛΙΟ Ε.Φ.Ε.Τ.</t>
  </si>
  <si>
    <t xml:space="preserve">ΤΟΥ ΕΝΙΑΙΟΥ ΦΟΡΕΑ ΕΛΕΓΧΟΥ ΤΡΟΦΙΜΩΝ </t>
  </si>
  <si>
    <t xml:space="preserve">ΠΡΟΣΩΡΙΝΟΣ ΠΙΝΑΚΑΣ ΦΘΙΝΟΥΣΑΣ ΚΑΤΑΤΑΞΗΣ ΓΙΑ ΤΗΝ ΕΠΙΛΟΓΗ ΠΡΟΪΣΤΑΜΕΝΟΥ ΤΟΥ ΤΜΗΜΑΤΟΣ </t>
  </si>
  <si>
    <t xml:space="preserve">ΜΗΝΕΣ  ΩΣ Δ/ΝΤΗΣ ΚΑΤΟΠΙΝ ΑΝΑΘΕΣΗΣ ΚΑΘΗΚΟΝΤΩΝ </t>
  </si>
  <si>
    <t xml:space="preserve">ΜΗΝΕΣ  ΩΣ Δ/ΝΤΗΣ ΚΑΤΟΠΙΝ ΚΡΙΣΗΣ </t>
  </si>
  <si>
    <t xml:space="preserve">ΜΗΝΕΣ  ΣΕ ΘΕΣΗ ΕΥΘΥΝΗΣ ΠΕΡΑΝ ΤΩΝ 120 ΜΗΝΩΝ </t>
  </si>
  <si>
    <t>ΜΗΝΕΣ  ΩΣ ΤΜΗΜΑΤΑΡΧΗΣ  ΚΑΤΟΠΙΝ ΑΝΑΘΕΣΗΣ ΚΑΘΗΚΟΝΤΩΝ  ΩΣ 120 ΜΗΝΕΣ (ΛΑΜΒΑΝΟΜΕΝΟΥ ΥΠΟΨΗ ΚΑΙ ΤΟΥ ΧΡΟΝΟΥ ΑΣΚΗΣΗΣ ΚΑΘΗΚΟΝΤΩΝ ΩΣ Δ/ΝΤΗΣ)</t>
  </si>
  <si>
    <t>ΜΗΝΕΣ  ΩΣ ΤΜΗΜΑΤΑΡΧΗΣ  ΚΑΤΟΠΙΝ  ΚΡΙΣΗΣ ΩΣ 120 ΜΗΝΕΣ (ΛΑΜΒΑΝΟΜΕΝΟΥ ΥΠΟΨΗ ΚΑΙ ΤΟΥ ΧΡΟΝΟΥ ΑΣΚΗΣΗΣ ΚΑΘΗΚΟΝΤΩΝ ΩΣ Δ/ΝΤΗΣ)</t>
  </si>
  <si>
    <t>α/α</t>
  </si>
  <si>
    <t>Σύνολο μορίων ομάδας κριτηρίων Α (τυπικά προσόντα) * 33%</t>
  </si>
  <si>
    <t>Σύνολο μορίων ομάδας κριτηρίων Β (εργασιακή εμπειρία) * 33%</t>
  </si>
  <si>
    <t>ΕΣΩΤΕΡΙΚΩΝ ΕΠΙΘΕΩΡΗΣΕΩΝ, ΠΟΙΟΤΗΤΑΣ ΚΑΙ ΑΠΟΔΟΤΙΚΟΤΗΤΑΣ</t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</si>
  <si>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Βασικός
Τίτλος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</si>
  <si>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Δεύτερος
Τίτλος </t>
    </r>
  </si>
  <si>
    <r>
      <rPr>
        <b/>
        <sz val="12"/>
        <color rgb="FF0070C0"/>
        <rFont val="Calibri"/>
        <family val="2"/>
        <charset val="161"/>
        <scheme val="minor"/>
      </rPr>
      <t xml:space="preserve"> ΜΟΡΙΑ</t>
    </r>
    <r>
      <rPr>
        <b/>
        <sz val="12"/>
        <rFont val="Calibri"/>
        <family val="2"/>
        <charset val="161"/>
        <scheme val="minor"/>
      </rPr>
      <t xml:space="preserve">    1o
Διδακτορικό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</si>
  <si>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2o
Διδακτορικό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</si>
  <si>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2ο
Μεταπτυχιακό ή Intergrated Master 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</si>
  <si>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Σχολή
ΕΣΔΔ </t>
    </r>
  </si>
  <si>
    <r>
      <rPr>
        <b/>
        <sz val="12"/>
        <color rgb="FF0070C0"/>
        <rFont val="Calibri"/>
        <family val="2"/>
        <charset val="161"/>
        <scheme val="minor"/>
      </rPr>
      <t xml:space="preserve"> ΜΟΡΙΑ</t>
    </r>
    <r>
      <rPr>
        <b/>
        <sz val="12"/>
        <rFont val="Calibri"/>
        <family val="2"/>
        <charset val="161"/>
        <scheme val="minor"/>
      </rPr>
      <t xml:space="preserve"> Γνώση Ξένων
Γλωσσών </t>
    </r>
  </si>
  <si>
    <r>
      <rPr>
        <b/>
        <sz val="12"/>
        <color rgb="FF0070C0"/>
        <rFont val="Calibri"/>
        <family val="2"/>
        <charset val="161"/>
        <scheme val="minor"/>
      </rPr>
      <t xml:space="preserve"> ΜΟΡΙΑ</t>
    </r>
    <r>
      <rPr>
        <b/>
        <sz val="12"/>
        <rFont val="Calibri"/>
        <family val="2"/>
        <charset val="161"/>
        <scheme val="minor"/>
      </rPr>
      <t xml:space="preserve"> Πιστοποιημένη
Επιμόρφωση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</si>
  <si>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 Χρ. Υπηρ.
(Δημόσιο)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</si>
  <si>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Χρ. Υπηρ.
(Ιδ. Τομέα)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</si>
  <si>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 Χρ. Υπηρ.
(Θέση Ευθύνης) 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</si>
  <si>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ΜΗΝΩΝ ΥΠΗΡΕΤΗΣΗΣ ΣΕ ΘΕΣΗ ΕΥΘΥΝΗΣ &gt; 120 ΜΗΝΩΝ   (ΜΗΝΕΣ x 1,5)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</si>
  <si>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ΚΑΤΟΠΙΝ ΑΝΑΘΕΣΗΣ ΚΑΘΗΚΟΝΤΩΝ ΜΕ ΘΗΤΕΙΑ ≥ ΑΠO ΤΟ 50% ΤΗΣ ΘΗΤΕΙΑΣ ΣΕ ΘΕΣΗ ΕΥΘΥΝΗΣ ΚΑΤΟΠΙΝ ΚΡΙΣΗΣ  (ΜΗΝΕΣ x 4)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</si>
  <si>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ΚΑΤΟΠΙΝ ΑΝΑΘΕΣΗΣ ΚΑΘΗΚΟΝΤΩΝ ΜΕ ΘΗΤΕΙΑ &lt; ΑΠΟ ΤΟ 50% ΤΗΣ ΘΗΤΕΙΑΣ ΣΕ ΘΕΣΗ ΕΥΘΥΝΗΣ ΚΑΤΟΠΙΝ ΚΡΙΣΗΣ  (ΜΗΝΕΣ x 4 x 0,85)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</si>
  <si>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 ΚΑΤΟΠΙΝ ΚΡΙΣΗΣ  (ΜΗΝΕΣ x 4)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</si>
  <si>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ΚΑΤΟΠΙΝ ΑΝΑΘΕΣΗΣ ΚΑΘΗΚΟΝΤΩΝ ΜΕ ΘΗΤΕΙΑ ≥ ΑΠΟ ΤΟ 50% ΤΗΣ ΘΗΤΕΙΑΣ ΣΕ ΘΕΣΗ ΕΥΘΥΝΗΣ ΚΑΤΟΠΙΝ ΚΡΙΣΗΣ  (ΜΗΝΕΣ x 3)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</si>
  <si>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ΚΑΤΟΠΙΝ ΑΝΑΘΕΣΗΣ ΚΑΘΗΚΟΝΤΩΝ ΜΕ ΘΗΤΕΙΑ&lt; ΑΠΟ ΤΟ 50% ΤΗΣ ΘΗΤΕΙΑΣ ΣΕ ΘΕΣΗ ΕΥΘΥΝΗΣ ΚΑΤΟΠΙΝ ΚΡΙΣΗΣ   (ΜΗΝΕΣ x 3x 0,85)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</si>
  <si>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 ΚΑΤΟΠΙΝ ΚΡΙΣΗΣ         (ΜΗΝΕΣ x 3)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</si>
  <si>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 1o
Μεταπτυχιακό  ή Intergrated Master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</si>
</sst>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2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sz val="12"/>
      <color rgb="FF000000"/>
      <name val="Calibri"/>
      <family val="2"/>
      <charset val="161"/>
      <scheme val="minor"/>
    </font>
    <font>
      <b/>
      <sz val="12"/>
      <color rgb="FF0070C0"/>
      <name val="Calibri"/>
      <family val="2"/>
      <charset val="161"/>
      <scheme val="minor"/>
    </font>
    <font>
      <b/>
      <sz val="12"/>
      <color theme="8" tint="-0.249977111117893"/>
      <name val="Calibri"/>
      <family val="2"/>
      <charset val="161"/>
      <scheme val="minor"/>
    </font>
    <font>
      <b/>
      <i/>
      <sz val="12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left" vertical="top" wrapText="1"/>
    </xf>
    <xf numFmtId="4" fontId="2" fillId="0" borderId="12" xfId="0" applyNumberFormat="1" applyFont="1" applyBorder="1" applyAlignment="1">
      <alignment horizontal="right" vertical="top"/>
    </xf>
    <xf numFmtId="4" fontId="2" fillId="0" borderId="1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right" vertical="top"/>
    </xf>
    <xf numFmtId="4" fontId="2" fillId="0" borderId="17" xfId="0" applyNumberFormat="1" applyFont="1" applyBorder="1" applyAlignment="1">
      <alignment horizontal="right" vertical="top"/>
    </xf>
    <xf numFmtId="4" fontId="3" fillId="3" borderId="1" xfId="0" applyNumberFormat="1" applyFont="1" applyFill="1" applyBorder="1" applyAlignment="1">
      <alignment horizontal="right" vertical="top"/>
    </xf>
    <xf numFmtId="4" fontId="3" fillId="0" borderId="1" xfId="0" applyNumberFormat="1" applyFont="1" applyBorder="1" applyAlignment="1">
      <alignment horizontal="right" vertical="top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3" xfId="0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right" vertical="top"/>
    </xf>
    <xf numFmtId="4" fontId="1" fillId="2" borderId="13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8F6C2-6F3E-4286-996C-11329696082F}">
  <dimension ref="A1:AG15"/>
  <sheetViews>
    <sheetView tabSelected="1" view="pageBreakPreview" zoomScaleNormal="100" zoomScaleSheetLayoutView="100" workbookViewId="0">
      <pane ySplit="8" topLeftCell="A9" activePane="bottomLeft" state="frozen"/>
      <selection pane="bottomLeft" activeCell="AC9" sqref="AC9:AC11"/>
    </sheetView>
  </sheetViews>
  <sheetFormatPr defaultColWidth="17.28515625" defaultRowHeight="15.75" x14ac:dyDescent="0.25"/>
  <cols>
    <col min="1" max="1" width="5.28515625" style="1" customWidth="1"/>
    <col min="2" max="2" width="19.140625" style="1" customWidth="1"/>
    <col min="3" max="3" width="12.28515625" style="1" customWidth="1"/>
    <col min="4" max="4" width="10.28515625" style="1" customWidth="1"/>
    <col min="5" max="5" width="16.85546875" style="1" customWidth="1"/>
    <col min="6" max="6" width="18" style="1" customWidth="1"/>
    <col min="7" max="7" width="9" style="1" customWidth="1"/>
    <col min="8" max="8" width="9.85546875" style="1" customWidth="1"/>
    <col min="9" max="9" width="12.5703125" style="1" customWidth="1"/>
    <col min="10" max="10" width="11.42578125" style="1" bestFit="1" customWidth="1"/>
    <col min="11" max="11" width="16.7109375" style="1" customWidth="1"/>
    <col min="12" max="12" width="13.42578125" style="1" customWidth="1"/>
    <col min="13" max="13" width="9.28515625" style="1" bestFit="1" customWidth="1"/>
    <col min="14" max="14" width="11.28515625" style="1" customWidth="1"/>
    <col min="15" max="15" width="13.5703125" style="1" bestFit="1" customWidth="1"/>
    <col min="16" max="16" width="9.28515625" style="1" customWidth="1"/>
    <col min="17" max="17" width="9.140625" style="1" customWidth="1"/>
    <col min="18" max="18" width="12.28515625" style="1" customWidth="1"/>
    <col min="19" max="19" width="15.5703125" style="1" bestFit="1" customWidth="1"/>
    <col min="20" max="20" width="18" style="1" customWidth="1"/>
    <col min="21" max="21" width="16.42578125" style="1" customWidth="1"/>
    <col min="22" max="22" width="12.140625" style="1" bestFit="1" customWidth="1"/>
    <col min="23" max="23" width="15" style="1" customWidth="1"/>
    <col min="24" max="24" width="18.5703125" style="1" customWidth="1"/>
    <col min="25" max="25" width="19.140625" style="1" customWidth="1"/>
    <col min="26" max="26" width="20.5703125" style="1" customWidth="1"/>
    <col min="27" max="27" width="22.140625" style="1" customWidth="1"/>
    <col min="28" max="28" width="16.7109375" style="1" customWidth="1"/>
    <col min="29" max="29" width="12.140625" style="1" bestFit="1" customWidth="1"/>
    <col min="30" max="30" width="16.28515625" style="1" bestFit="1" customWidth="1"/>
    <col min="31" max="31" width="12.28515625" style="1" customWidth="1"/>
    <col min="32" max="32" width="13.7109375" style="1" customWidth="1"/>
    <col min="33" max="33" width="12" style="27" customWidth="1"/>
    <col min="34" max="16384" width="17.28515625" style="1"/>
  </cols>
  <sheetData>
    <row r="1" spans="1:33" x14ac:dyDescent="0.25">
      <c r="A1" s="39" t="s">
        <v>27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1"/>
    </row>
    <row r="2" spans="1:33" x14ac:dyDescent="0.25">
      <c r="A2" s="42" t="s">
        <v>29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4"/>
    </row>
    <row r="3" spans="1:33" x14ac:dyDescent="0.25">
      <c r="A3" s="45" t="s">
        <v>38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7"/>
    </row>
    <row r="4" spans="1:33" x14ac:dyDescent="0.25">
      <c r="A4" s="42" t="s">
        <v>28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4"/>
    </row>
    <row r="5" spans="1:33" ht="16.5" thickBot="1" x14ac:dyDescent="0.3">
      <c r="A5" s="48" t="s">
        <v>26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4"/>
    </row>
    <row r="6" spans="1:33" ht="16.5" customHeight="1" thickBot="1" x14ac:dyDescent="0.3">
      <c r="A6" s="2"/>
      <c r="B6" s="29"/>
      <c r="C6" s="29"/>
      <c r="D6" s="29"/>
      <c r="E6" s="29"/>
      <c r="F6" s="29"/>
      <c r="G6" s="34" t="s">
        <v>23</v>
      </c>
      <c r="H6" s="35"/>
      <c r="I6" s="35"/>
      <c r="J6" s="35"/>
      <c r="K6" s="35"/>
      <c r="L6" s="35"/>
      <c r="M6" s="35"/>
      <c r="N6" s="35"/>
      <c r="O6" s="36"/>
      <c r="P6" s="52" t="s">
        <v>24</v>
      </c>
      <c r="Q6" s="53"/>
      <c r="R6" s="53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3"/>
      <c r="AE6" s="30"/>
      <c r="AF6" s="30"/>
      <c r="AG6" s="31"/>
    </row>
    <row r="7" spans="1:33" s="7" customFormat="1" x14ac:dyDescent="0.2">
      <c r="A7" s="3"/>
      <c r="B7" s="4"/>
      <c r="C7" s="4"/>
      <c r="D7" s="4"/>
      <c r="E7" s="4"/>
      <c r="F7" s="5"/>
      <c r="G7" s="34"/>
      <c r="H7" s="35"/>
      <c r="I7" s="35"/>
      <c r="J7" s="35"/>
      <c r="K7" s="35"/>
      <c r="L7" s="35"/>
      <c r="M7" s="35"/>
      <c r="N7" s="35"/>
      <c r="O7" s="36"/>
      <c r="P7" s="6"/>
      <c r="Q7" s="28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8"/>
      <c r="AE7" s="50" t="s">
        <v>25</v>
      </c>
      <c r="AF7" s="50"/>
      <c r="AG7" s="51"/>
    </row>
    <row r="8" spans="1:33" s="9" customFormat="1" ht="277.5" customHeight="1" x14ac:dyDescent="0.2">
      <c r="A8" s="6" t="s">
        <v>35</v>
      </c>
      <c r="B8" s="21" t="s">
        <v>0</v>
      </c>
      <c r="C8" s="21" t="s">
        <v>1</v>
      </c>
      <c r="D8" s="21" t="s">
        <v>2</v>
      </c>
      <c r="E8" s="21" t="s">
        <v>3</v>
      </c>
      <c r="F8" s="22" t="s">
        <v>4</v>
      </c>
      <c r="G8" s="6" t="s">
        <v>39</v>
      </c>
      <c r="H8" s="6" t="s">
        <v>40</v>
      </c>
      <c r="I8" s="6" t="s">
        <v>41</v>
      </c>
      <c r="J8" s="6" t="s">
        <v>42</v>
      </c>
      <c r="K8" s="6" t="s">
        <v>57</v>
      </c>
      <c r="L8" s="6" t="s">
        <v>43</v>
      </c>
      <c r="M8" s="6" t="s">
        <v>44</v>
      </c>
      <c r="N8" s="6" t="s">
        <v>45</v>
      </c>
      <c r="O8" s="6" t="s">
        <v>46</v>
      </c>
      <c r="P8" s="6" t="s">
        <v>47</v>
      </c>
      <c r="Q8" s="6" t="s">
        <v>48</v>
      </c>
      <c r="R8" s="6" t="s">
        <v>49</v>
      </c>
      <c r="S8" s="8" t="s">
        <v>30</v>
      </c>
      <c r="T8" s="20" t="s">
        <v>51</v>
      </c>
      <c r="U8" s="20" t="s">
        <v>52</v>
      </c>
      <c r="V8" s="8" t="s">
        <v>31</v>
      </c>
      <c r="W8" s="20" t="s">
        <v>53</v>
      </c>
      <c r="X8" s="8" t="s">
        <v>33</v>
      </c>
      <c r="Y8" s="20" t="s">
        <v>54</v>
      </c>
      <c r="Z8" s="20" t="s">
        <v>55</v>
      </c>
      <c r="AA8" s="8" t="s">
        <v>34</v>
      </c>
      <c r="AB8" s="20" t="s">
        <v>56</v>
      </c>
      <c r="AC8" s="8" t="s">
        <v>32</v>
      </c>
      <c r="AD8" s="20" t="s">
        <v>50</v>
      </c>
      <c r="AE8" s="23" t="s">
        <v>36</v>
      </c>
      <c r="AF8" s="23" t="s">
        <v>37</v>
      </c>
      <c r="AG8" s="24" t="s">
        <v>22</v>
      </c>
    </row>
    <row r="9" spans="1:33" ht="31.5" x14ac:dyDescent="0.25">
      <c r="A9" s="10">
        <v>1</v>
      </c>
      <c r="B9" s="11" t="s">
        <v>15</v>
      </c>
      <c r="C9" s="11" t="s">
        <v>8</v>
      </c>
      <c r="D9" s="12" t="s">
        <v>6</v>
      </c>
      <c r="E9" s="11" t="s">
        <v>9</v>
      </c>
      <c r="F9" s="13" t="s">
        <v>13</v>
      </c>
      <c r="G9" s="14">
        <v>100</v>
      </c>
      <c r="H9" s="15">
        <v>0</v>
      </c>
      <c r="I9" s="15">
        <v>350</v>
      </c>
      <c r="J9" s="16">
        <v>0</v>
      </c>
      <c r="K9" s="15">
        <v>200</v>
      </c>
      <c r="L9" s="15">
        <v>50</v>
      </c>
      <c r="M9" s="15">
        <v>0</v>
      </c>
      <c r="N9" s="15">
        <v>60</v>
      </c>
      <c r="O9" s="17">
        <v>20</v>
      </c>
      <c r="P9" s="14">
        <v>420</v>
      </c>
      <c r="Q9" s="15">
        <v>0</v>
      </c>
      <c r="R9" s="19">
        <f>T9+U9+W9+Y9+Z9+AB9+AD9</f>
        <v>81.599999999999994</v>
      </c>
      <c r="S9" s="18">
        <v>0</v>
      </c>
      <c r="T9" s="19">
        <v>0</v>
      </c>
      <c r="U9" s="19">
        <v>0</v>
      </c>
      <c r="V9" s="18">
        <v>0</v>
      </c>
      <c r="W9" s="19">
        <v>0</v>
      </c>
      <c r="X9" s="18">
        <v>32</v>
      </c>
      <c r="Y9" s="19">
        <v>0</v>
      </c>
      <c r="Z9" s="19">
        <v>81.599999999999994</v>
      </c>
      <c r="AA9" s="18">
        <v>0</v>
      </c>
      <c r="AB9" s="19">
        <v>0</v>
      </c>
      <c r="AC9" s="18">
        <v>0</v>
      </c>
      <c r="AD9" s="19">
        <v>0</v>
      </c>
      <c r="AE9" s="25">
        <f>(G9+H9+I9+J9+K9+L9+M9+N9+O9)*33%</f>
        <v>257.40000000000003</v>
      </c>
      <c r="AF9" s="25">
        <f>(P9+Q9+R9)*33%</f>
        <v>165.52800000000002</v>
      </c>
      <c r="AG9" s="25">
        <f>AE9+AF9</f>
        <v>422.92800000000005</v>
      </c>
    </row>
    <row r="10" spans="1:33" ht="47.25" x14ac:dyDescent="0.25">
      <c r="A10" s="10">
        <v>2</v>
      </c>
      <c r="B10" s="11" t="s">
        <v>19</v>
      </c>
      <c r="C10" s="11" t="s">
        <v>5</v>
      </c>
      <c r="D10" s="12" t="s">
        <v>14</v>
      </c>
      <c r="E10" s="11" t="s">
        <v>20</v>
      </c>
      <c r="F10" s="13" t="s">
        <v>20</v>
      </c>
      <c r="G10" s="14">
        <v>100</v>
      </c>
      <c r="H10" s="15">
        <v>0</v>
      </c>
      <c r="I10" s="15">
        <v>350</v>
      </c>
      <c r="J10" s="16">
        <v>0</v>
      </c>
      <c r="K10" s="15">
        <v>200</v>
      </c>
      <c r="L10" s="15">
        <v>0</v>
      </c>
      <c r="M10" s="15">
        <v>0</v>
      </c>
      <c r="N10" s="15">
        <v>50</v>
      </c>
      <c r="O10" s="17">
        <v>20</v>
      </c>
      <c r="P10" s="14">
        <v>225</v>
      </c>
      <c r="Q10" s="15">
        <v>84</v>
      </c>
      <c r="R10" s="19">
        <f>T10+U10+W10+Y10+Z10+AB10+AD10</f>
        <v>104.55</v>
      </c>
      <c r="S10" s="18">
        <v>0</v>
      </c>
      <c r="T10" s="19">
        <v>0</v>
      </c>
      <c r="U10" s="19">
        <v>0</v>
      </c>
      <c r="V10" s="18">
        <v>0</v>
      </c>
      <c r="W10" s="19">
        <v>0</v>
      </c>
      <c r="X10" s="18">
        <v>41</v>
      </c>
      <c r="Y10" s="19">
        <v>0</v>
      </c>
      <c r="Z10" s="19">
        <v>104.55</v>
      </c>
      <c r="AA10" s="18">
        <v>0</v>
      </c>
      <c r="AB10" s="19">
        <v>0</v>
      </c>
      <c r="AC10" s="18">
        <v>0</v>
      </c>
      <c r="AD10" s="19">
        <v>0</v>
      </c>
      <c r="AE10" s="25">
        <f>(G10+H10+I10+J10+K10+L10+M10+N10+O10)*33%</f>
        <v>237.60000000000002</v>
      </c>
      <c r="AF10" s="25">
        <f>(P10+Q10+R10)*33%</f>
        <v>136.47150000000002</v>
      </c>
      <c r="AG10" s="26">
        <f>AE10+AF10</f>
        <v>374.07150000000001</v>
      </c>
    </row>
    <row r="11" spans="1:33" ht="31.5" x14ac:dyDescent="0.25">
      <c r="A11" s="10">
        <v>3</v>
      </c>
      <c r="B11" s="11" t="s">
        <v>17</v>
      </c>
      <c r="C11" s="11" t="s">
        <v>5</v>
      </c>
      <c r="D11" s="12" t="s">
        <v>6</v>
      </c>
      <c r="E11" s="11" t="s">
        <v>7</v>
      </c>
      <c r="F11" s="13" t="s">
        <v>7</v>
      </c>
      <c r="G11" s="14">
        <v>100</v>
      </c>
      <c r="H11" s="15">
        <v>0</v>
      </c>
      <c r="I11" s="15">
        <v>350</v>
      </c>
      <c r="J11" s="16">
        <v>0</v>
      </c>
      <c r="K11" s="15">
        <v>200</v>
      </c>
      <c r="L11" s="15">
        <v>50</v>
      </c>
      <c r="M11" s="15">
        <v>0</v>
      </c>
      <c r="N11" s="15">
        <v>50</v>
      </c>
      <c r="O11" s="17">
        <v>20</v>
      </c>
      <c r="P11" s="14">
        <v>246</v>
      </c>
      <c r="Q11" s="15">
        <v>59</v>
      </c>
      <c r="R11" s="19">
        <f>T11+U11+W11+Y11+Z11+AB11+AD11</f>
        <v>35.700000000000003</v>
      </c>
      <c r="S11" s="18">
        <v>0</v>
      </c>
      <c r="T11" s="19">
        <v>0</v>
      </c>
      <c r="U11" s="19">
        <v>0</v>
      </c>
      <c r="V11" s="18">
        <v>0</v>
      </c>
      <c r="W11" s="19">
        <v>0</v>
      </c>
      <c r="X11" s="18">
        <v>14</v>
      </c>
      <c r="Y11" s="19">
        <v>0</v>
      </c>
      <c r="Z11" s="19">
        <v>35.700000000000003</v>
      </c>
      <c r="AA11" s="18">
        <v>0</v>
      </c>
      <c r="AB11" s="19">
        <v>0</v>
      </c>
      <c r="AC11" s="18">
        <v>0</v>
      </c>
      <c r="AD11" s="19">
        <v>0</v>
      </c>
      <c r="AE11" s="25">
        <f>(G11+H11+I11+J11+K11+L11+M11+N11+O11)*33%</f>
        <v>254.10000000000002</v>
      </c>
      <c r="AF11" s="25">
        <f>(P11+Q11+R11)*33%</f>
        <v>112.431</v>
      </c>
      <c r="AG11" s="26">
        <f>AE11+AF11</f>
        <v>366.53100000000001</v>
      </c>
    </row>
    <row r="12" spans="1:33" ht="47.25" x14ac:dyDescent="0.25">
      <c r="A12" s="10">
        <v>4</v>
      </c>
      <c r="B12" s="11" t="s">
        <v>12</v>
      </c>
      <c r="C12" s="11" t="s">
        <v>8</v>
      </c>
      <c r="D12" s="12" t="s">
        <v>6</v>
      </c>
      <c r="E12" s="11" t="s">
        <v>10</v>
      </c>
      <c r="F12" s="13" t="s">
        <v>11</v>
      </c>
      <c r="G12" s="14">
        <v>100</v>
      </c>
      <c r="H12" s="15">
        <v>0</v>
      </c>
      <c r="I12" s="15">
        <v>0</v>
      </c>
      <c r="J12" s="16">
        <v>0</v>
      </c>
      <c r="K12" s="15">
        <v>200</v>
      </c>
      <c r="L12" s="15">
        <v>0</v>
      </c>
      <c r="M12" s="15">
        <v>0</v>
      </c>
      <c r="N12" s="15">
        <v>50</v>
      </c>
      <c r="O12" s="17">
        <v>20</v>
      </c>
      <c r="P12" s="14">
        <v>241.5</v>
      </c>
      <c r="Q12" s="15">
        <v>0</v>
      </c>
      <c r="R12" s="19">
        <f>T12+U12+W12+Y12+Z12+AB12+AD12</f>
        <v>397.5</v>
      </c>
      <c r="S12" s="18">
        <v>0</v>
      </c>
      <c r="T12" s="19">
        <v>0</v>
      </c>
      <c r="U12" s="19">
        <v>0</v>
      </c>
      <c r="V12" s="18">
        <v>0</v>
      </c>
      <c r="W12" s="19">
        <v>0</v>
      </c>
      <c r="X12" s="18">
        <v>0</v>
      </c>
      <c r="Y12" s="19">
        <v>0</v>
      </c>
      <c r="Z12" s="19">
        <v>0</v>
      </c>
      <c r="AA12" s="18">
        <v>120</v>
      </c>
      <c r="AB12" s="19">
        <v>360</v>
      </c>
      <c r="AC12" s="18">
        <v>25</v>
      </c>
      <c r="AD12" s="19">
        <v>37.5</v>
      </c>
      <c r="AE12" s="25">
        <f t="shared" ref="AE12" si="0">(G12+H12+I12+J12+K12+L12+M12+N12+O12)*33%</f>
        <v>122.10000000000001</v>
      </c>
      <c r="AF12" s="25">
        <f t="shared" ref="AF12" si="1">(P12+Q12+R12)*33%</f>
        <v>210.87</v>
      </c>
      <c r="AG12" s="26">
        <f t="shared" ref="AG12" si="2">AE12+AF12</f>
        <v>332.97</v>
      </c>
    </row>
    <row r="13" spans="1:33" ht="31.5" x14ac:dyDescent="0.25">
      <c r="A13" s="10">
        <v>5</v>
      </c>
      <c r="B13" s="11" t="s">
        <v>21</v>
      </c>
      <c r="C13" s="11" t="s">
        <v>8</v>
      </c>
      <c r="D13" s="12" t="s">
        <v>6</v>
      </c>
      <c r="E13" s="11" t="s">
        <v>7</v>
      </c>
      <c r="F13" s="13" t="s">
        <v>7</v>
      </c>
      <c r="G13" s="14">
        <v>100</v>
      </c>
      <c r="H13" s="15">
        <v>0</v>
      </c>
      <c r="I13" s="15">
        <v>0</v>
      </c>
      <c r="J13" s="16">
        <v>0</v>
      </c>
      <c r="K13" s="15">
        <v>200</v>
      </c>
      <c r="L13" s="15">
        <v>0</v>
      </c>
      <c r="M13" s="15">
        <v>0</v>
      </c>
      <c r="N13" s="15">
        <v>60</v>
      </c>
      <c r="O13" s="17">
        <v>5</v>
      </c>
      <c r="P13" s="14">
        <v>225</v>
      </c>
      <c r="Q13" s="15">
        <v>0</v>
      </c>
      <c r="R13" s="19">
        <f>T13+U13+W13+Y13+Z13+AB13+AD13</f>
        <v>290.7</v>
      </c>
      <c r="S13" s="18">
        <v>0</v>
      </c>
      <c r="T13" s="19">
        <v>0</v>
      </c>
      <c r="U13" s="19">
        <v>0</v>
      </c>
      <c r="V13" s="18">
        <v>0</v>
      </c>
      <c r="W13" s="19">
        <v>0</v>
      </c>
      <c r="X13" s="18">
        <v>114</v>
      </c>
      <c r="Y13" s="19">
        <v>0</v>
      </c>
      <c r="Z13" s="19">
        <v>290.7</v>
      </c>
      <c r="AA13" s="18">
        <v>0</v>
      </c>
      <c r="AB13" s="19">
        <v>0</v>
      </c>
      <c r="AC13" s="18">
        <v>0</v>
      </c>
      <c r="AD13" s="19">
        <v>0</v>
      </c>
      <c r="AE13" s="25">
        <f>(G13+H13+I13+J13+K13+L13+M13+N13+O13)*33%</f>
        <v>120.45</v>
      </c>
      <c r="AF13" s="25">
        <f>(P13+Q13+R13)*33%</f>
        <v>170.18100000000001</v>
      </c>
      <c r="AG13" s="26">
        <f>AE13+AF13</f>
        <v>290.63100000000003</v>
      </c>
    </row>
    <row r="14" spans="1:33" ht="31.5" x14ac:dyDescent="0.25">
      <c r="A14" s="10">
        <v>6</v>
      </c>
      <c r="B14" s="11" t="s">
        <v>18</v>
      </c>
      <c r="C14" s="11" t="s">
        <v>8</v>
      </c>
      <c r="D14" s="12" t="s">
        <v>6</v>
      </c>
      <c r="E14" s="11" t="s">
        <v>9</v>
      </c>
      <c r="F14" s="13" t="s">
        <v>13</v>
      </c>
      <c r="G14" s="14">
        <v>100</v>
      </c>
      <c r="H14" s="15">
        <v>0</v>
      </c>
      <c r="I14" s="15">
        <v>0</v>
      </c>
      <c r="J14" s="16">
        <v>0</v>
      </c>
      <c r="K14" s="15">
        <v>200</v>
      </c>
      <c r="L14" s="15">
        <v>50</v>
      </c>
      <c r="M14" s="15">
        <v>0</v>
      </c>
      <c r="N14" s="15">
        <v>60</v>
      </c>
      <c r="O14" s="17">
        <v>20</v>
      </c>
      <c r="P14" s="14">
        <v>315</v>
      </c>
      <c r="Q14" s="15">
        <v>44</v>
      </c>
      <c r="R14" s="19">
        <f t="shared" ref="R14" si="3">T14+U14+W14+Y14+Z14+AB14+AD14</f>
        <v>0</v>
      </c>
      <c r="S14" s="18">
        <v>0</v>
      </c>
      <c r="T14" s="19">
        <v>0</v>
      </c>
      <c r="U14" s="19">
        <v>0</v>
      </c>
      <c r="V14" s="18">
        <v>0</v>
      </c>
      <c r="W14" s="19">
        <v>0</v>
      </c>
      <c r="X14" s="18">
        <v>0</v>
      </c>
      <c r="Y14" s="19">
        <v>0</v>
      </c>
      <c r="Z14" s="19">
        <v>0</v>
      </c>
      <c r="AA14" s="18">
        <v>0</v>
      </c>
      <c r="AB14" s="19">
        <v>0</v>
      </c>
      <c r="AC14" s="18">
        <v>0</v>
      </c>
      <c r="AD14" s="19">
        <v>0</v>
      </c>
      <c r="AE14" s="25">
        <f t="shared" ref="AE14" si="4">(G14+H14+I14+J14+K14+L14+M14+N14+O14)*33%</f>
        <v>141.9</v>
      </c>
      <c r="AF14" s="25">
        <f t="shared" ref="AF14" si="5">(P14+Q14+R14)*33%</f>
        <v>118.47</v>
      </c>
      <c r="AG14" s="25">
        <f t="shared" ref="AG14" si="6">AE14+AF14</f>
        <v>260.37</v>
      </c>
    </row>
    <row r="15" spans="1:33" ht="31.5" x14ac:dyDescent="0.25">
      <c r="A15" s="10">
        <v>7</v>
      </c>
      <c r="B15" s="11" t="s">
        <v>16</v>
      </c>
      <c r="C15" s="11" t="s">
        <v>8</v>
      </c>
      <c r="D15" s="12" t="s">
        <v>6</v>
      </c>
      <c r="E15" s="11" t="s">
        <v>9</v>
      </c>
      <c r="F15" s="13" t="s">
        <v>13</v>
      </c>
      <c r="G15" s="14">
        <v>100</v>
      </c>
      <c r="H15" s="15">
        <v>0</v>
      </c>
      <c r="I15" s="15">
        <v>0</v>
      </c>
      <c r="J15" s="16">
        <v>0</v>
      </c>
      <c r="K15" s="15">
        <v>200</v>
      </c>
      <c r="L15" s="15">
        <v>50</v>
      </c>
      <c r="M15" s="15">
        <v>0</v>
      </c>
      <c r="N15" s="15">
        <v>10</v>
      </c>
      <c r="O15" s="17">
        <v>20</v>
      </c>
      <c r="P15" s="14">
        <v>276</v>
      </c>
      <c r="Q15" s="15">
        <v>0</v>
      </c>
      <c r="R15" s="19">
        <f>T15+U15+W15+Y15+Z15+AB15+AD15</f>
        <v>0</v>
      </c>
      <c r="S15" s="18">
        <v>0</v>
      </c>
      <c r="T15" s="19">
        <v>0</v>
      </c>
      <c r="U15" s="19">
        <v>0</v>
      </c>
      <c r="V15" s="18">
        <v>0</v>
      </c>
      <c r="W15" s="19">
        <v>0</v>
      </c>
      <c r="X15" s="18">
        <v>0</v>
      </c>
      <c r="Y15" s="19">
        <v>0</v>
      </c>
      <c r="Z15" s="19">
        <v>0</v>
      </c>
      <c r="AA15" s="18">
        <v>0</v>
      </c>
      <c r="AB15" s="19">
        <v>0</v>
      </c>
      <c r="AC15" s="18">
        <v>0</v>
      </c>
      <c r="AD15" s="19">
        <v>0</v>
      </c>
      <c r="AE15" s="25">
        <f>(G15+H15+I15+J15+K15+L15+M15+N15+O15)*33%</f>
        <v>125.4</v>
      </c>
      <c r="AF15" s="25">
        <f>(P15+Q15+R15)*33%</f>
        <v>91.08</v>
      </c>
      <c r="AG15" s="25">
        <f>AE15+AF15</f>
        <v>216.48000000000002</v>
      </c>
    </row>
  </sheetData>
  <mergeCells count="10">
    <mergeCell ref="G7:O7"/>
    <mergeCell ref="R7:AD7"/>
    <mergeCell ref="AE7:AG7"/>
    <mergeCell ref="A1:AG1"/>
    <mergeCell ref="A2:AG2"/>
    <mergeCell ref="A3:AG3"/>
    <mergeCell ref="A4:AG4"/>
    <mergeCell ref="A5:AG5"/>
    <mergeCell ref="G6:O6"/>
    <mergeCell ref="P6:R6"/>
  </mergeCells>
  <pageMargins left="0.23622047244094491" right="0.23622047244094491" top="0.74803149606299213" bottom="0.74803149606299213" header="0.31496062992125984" footer="0.31496062992125984"/>
  <pageSetup paperSize="8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ΕΣ ΕΠΙΘ ΠΟΙΟΤ ΑΠΟΔ</vt:lpstr>
      <vt:lpstr>'ΕΣ ΕΠΙΘ ΠΟΙΟΤ ΑΠΟΔ'!Print_Area</vt:lpstr>
      <vt:lpstr>'ΕΣ ΕΠΙΘ ΠΟΙΟΤ ΑΠΟΔ'!Print_Titles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misthodosia</dc:creator>
  <cp:lastModifiedBy>misthodosia</cp:lastModifiedBy>
  <cp:lastPrinted>2024-04-17T08:08:11Z</cp:lastPrinted>
  <dcterms:created xsi:type="dcterms:W3CDTF">2024-04-21T19:46:43Z</dcterms:created>
  <dcterms:modified xsi:type="dcterms:W3CDTF">2024-10-22T09:48:58Z</dcterms:modified>
</cp:coreProperties>
</file>