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\tdad\ΑΡΧΕΙΟ ΠΡΟΚΗΡΥΞΗΣ ΤΜΗΜΑΤΑΡΧΩΝ ΓΙΑ ΥΣ\ΑΡΧΕΙΟ ΡΕΝΑΣ\ΜΟΡΙΟΔΟΤΗΣΕΙΣ_10-9-2024\"/>
    </mc:Choice>
  </mc:AlternateContent>
  <xr:revisionPtr revIDLastSave="0" documentId="13_ncr:1_{A3AAAACF-F79A-430B-B78D-11E572E74095}" xr6:coauthVersionLast="47" xr6:coauthVersionMax="47" xr10:uidLastSave="{00000000-0000-0000-0000-000000000000}"/>
  <bookViews>
    <workbookView xWindow="510" yWindow="105" windowWidth="16050" windowHeight="15495" activeTab="2" xr2:uid="{00000000-000D-0000-FFFF-FFFF00000000}"/>
  </bookViews>
  <sheets>
    <sheet name="ΤΔΤΥ" sheetId="3" r:id="rId1"/>
    <sheet name="ΤΕΑΤ" sheetId="5" r:id="rId2"/>
    <sheet name="ΤΕΠΚ" sheetId="6" r:id="rId3"/>
  </sheets>
  <definedNames>
    <definedName name="_xlnm.Print_Area" localSheetId="0">ΤΔΤΥ!$A$1:$AG$9</definedName>
    <definedName name="_xlnm.Print_Area" localSheetId="1">ΤΕΑΤ!$A$1:$AG$12</definedName>
    <definedName name="_xlnm.Print_Area" localSheetId="2">ΤΕΠΚ!$A$1:$AG$12</definedName>
    <definedName name="_xlnm.Print_Titles" localSheetId="0">ΤΔΤΥ!$1:$8</definedName>
    <definedName name="_xlnm.Print_Titles" localSheetId="1">ΤΕΑΤ!$1:$8</definedName>
    <definedName name="_xlnm.Print_Titles" localSheetId="2">ΤΕΠΚ!$1:$8</definedName>
  </definedNames>
  <calcPr calcId="181029"/>
</workbook>
</file>

<file path=xl/calcChain.xml><?xml version="1.0" encoding="utf-8"?>
<calcChain xmlns="http://schemas.openxmlformats.org/spreadsheetml/2006/main">
  <c r="AE12" i="6" l="1"/>
  <c r="R12" i="6"/>
  <c r="AF12" i="6" s="1"/>
  <c r="AG12" i="6" s="1"/>
  <c r="AE11" i="6"/>
  <c r="R11" i="6"/>
  <c r="AF11" i="6" s="1"/>
  <c r="AE10" i="6"/>
  <c r="R10" i="6"/>
  <c r="AF10" i="6" s="1"/>
  <c r="AG10" i="6" s="1"/>
  <c r="AE9" i="6"/>
  <c r="R9" i="6"/>
  <c r="AF9" i="6" s="1"/>
  <c r="AE11" i="5"/>
  <c r="R11" i="5"/>
  <c r="AF11" i="5" s="1"/>
  <c r="AE9" i="5"/>
  <c r="R9" i="5"/>
  <c r="AF9" i="5" s="1"/>
  <c r="AE9" i="3"/>
  <c r="R9" i="3"/>
  <c r="AF9" i="3" s="1"/>
  <c r="AG9" i="3" s="1"/>
  <c r="AG9" i="6" l="1"/>
  <c r="AG11" i="6"/>
  <c r="AG9" i="5"/>
  <c r="AG11" i="5"/>
  <c r="AE12" i="5"/>
  <c r="R12" i="5"/>
  <c r="AF12" i="5" s="1"/>
  <c r="AG12" i="5" l="1"/>
  <c r="AE10" i="5"/>
  <c r="R10" i="5"/>
  <c r="AF10" i="5" s="1"/>
  <c r="AG10" i="5" l="1"/>
</calcChain>
</file>

<file path=xl/sharedStrings.xml><?xml version="1.0" encoding="utf-8"?>
<sst xmlns="http://schemas.openxmlformats.org/spreadsheetml/2006/main" count="168" uniqueCount="65">
  <si>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</si>
  <si>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</si>
  <si>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</si>
  <si>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</si>
  <si>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</si>
  <si>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</si>
  <si>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</si>
  <si>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ΠΕ ΧΗΜΙΚΩΝ</t>
  </si>
  <si>
    <t>ΙΔΑΧ</t>
  </si>
  <si>
    <t>ΠΕ ΜΗΧΑΝΙΚΩΝ</t>
  </si>
  <si>
    <t>ΠΕ ΧΗΜΙΚΩΝ ΜΗΧΑΝΙΚΩΝ</t>
  </si>
  <si>
    <t>ΠΕ ΓΕΩΤΕΧΝΙΚΩΝ</t>
  </si>
  <si>
    <t>ΠΕ ΚΤΗΝΙΑΤΡΩΝ</t>
  </si>
  <si>
    <t>ΠΕ ΔΙΟΙΚΗΤΙΚΟΥ ΟΙΚΟΝΟΜΙΚΟΥ</t>
  </si>
  <si>
    <t>ΠΕ ΓΕΩΠΟΝΩΝ</t>
  </si>
  <si>
    <t>ΚΑΠΑΤΟΥ ΜΑΡΙΑ</t>
  </si>
  <si>
    <t>ΜΑΜΜΑΣΗ ΠΑΝΑΓΙΩΤΑ</t>
  </si>
  <si>
    <t>ΝΙΦΟΡΑΣ ΝΙΚΟΛΑΟΣ</t>
  </si>
  <si>
    <t>ΠΛΙΑΓΚΟΣ ΚΩΝΣΤΑΝΤΙΝΟΣ</t>
  </si>
  <si>
    <t>ΤΖΑΒΕΛΛΑΣ ΝΕΚΤΑΡΙΟΣ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</si>
  <si>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</si>
  <si>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</si>
  <si>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</si>
  <si>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</si>
  <si>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</si>
  <si>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</si>
  <si>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</si>
  <si>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</si>
  <si>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</si>
  <si>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</si>
  <si>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</si>
  <si>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</si>
  <si>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</si>
  <si>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</si>
  <si>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</si>
  <si>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</si>
  <si>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t>ΕΛΕΓΧΩΝ ΑΣΦΑΛΕΙΑΣ ΤΡΟΦΙΜΩΝ ΠΔ ΔΥΤΙΚΗΣ ΕΛΛΑΔΟΣ</t>
  </si>
  <si>
    <t>ΕΛΕΓΧΩΝ ΓΙΑ ΤΗΝ ΠΡΟΣΤΑΣΙΑ ΤΩΝ ΚΑΤΑΝΑΛΩΤΩΝ ΠΔ ΔΥΤΙΚΗΣ ΕΛΛΑΔΟΣ</t>
  </si>
  <si>
    <t>ΔΙΟΙΚΗΤΙΚΗΣ &amp; ΤΕΧΝΙΚΗΣ ΥΠΟΣΤΗΡΙΞΗΣ ΔΥΤΙΚΗΣ ΕΛΛΑΔΟΣ</t>
  </si>
  <si>
    <t>ΜΠΑΛΛΗ ΔΙΑΛΕΧΤΗ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</si>
  <si>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</si>
  <si>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</si>
  <si>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</si>
  <si>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</si>
  <si>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</si>
  <si>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</si>
  <si>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</si>
  <si>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</si>
  <si>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</si>
  <si>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</si>
  <si>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</si>
  <si>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</si>
  <si>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</t>
    </r>
    <r>
      <rPr>
        <b/>
        <sz val="12"/>
        <rFont val="Calibri"/>
        <family val="2"/>
        <charset val="161"/>
      </rPr>
      <t>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</si>
  <si>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</si>
  <si>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</t>
    </r>
    <r>
      <rPr>
        <b/>
        <sz val="12"/>
        <rFont val="Calibri"/>
        <family val="2"/>
        <charset val="161"/>
      </rPr>
      <t xml:space="preserve">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</si>
  <si>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</t>
    </r>
    <r>
      <rPr>
        <b/>
        <sz val="12"/>
        <rFont val="Calibri"/>
        <family val="2"/>
        <charset val="161"/>
      </rPr>
      <t>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</si>
  <si>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</si>
  <si>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</t>
    </r>
    <r>
      <rPr>
        <b/>
        <sz val="12"/>
        <rFont val="Calibri"/>
        <family val="2"/>
        <charset val="161"/>
      </rPr>
      <t xml:space="preserve"> ΚΑΤΟΠΙΝ ΚΡΙΣΗΣ       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</si>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</sst>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2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12"/>
      <name val="Calibri"/>
      <family val="2"/>
      <charset val="161"/>
      <scheme val="minor"/>
    </font>
    <font>
      <sz val="12"/>
      <name val="Arial"/>
      <family val="2"/>
      <charset val="161"/>
    </font>
    <font>
      <b/>
      <sz val="12"/>
      <name val="Calibri"/>
      <family val="2"/>
      <charset val="161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  <font>
      <b/>
      <i/>
      <sz val="12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4" fontId="3" fillId="0" borderId="12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4" fontId="3" fillId="0" borderId="17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9"/>
  <sheetViews>
    <sheetView view="pageBreakPreview" zoomScaleNormal="100" zoomScaleSheetLayoutView="100" workbookViewId="0">
      <selection activeCell="A9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8" customWidth="1"/>
    <col min="34" max="16384" width="17.28515625" style="1"/>
  </cols>
  <sheetData>
    <row r="1" spans="1:33" x14ac:dyDescent="0.25">
      <c r="A1" s="45" t="s">
        <v>25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7"/>
    </row>
    <row r="2" spans="1:33" x14ac:dyDescent="0.25">
      <c r="A2" s="48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50"/>
    </row>
    <row r="3" spans="1:33" x14ac:dyDescent="0.25">
      <c r="A3" s="51" t="s">
        <v>38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3"/>
    </row>
    <row r="4" spans="1:33" x14ac:dyDescent="0.25">
      <c r="A4" s="48" t="s">
        <v>26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50"/>
    </row>
    <row r="5" spans="1:33" ht="16.5" thickBot="1" x14ac:dyDescent="0.3">
      <c r="A5" s="54" t="s">
        <v>24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50"/>
    </row>
    <row r="6" spans="1:33" ht="16.5" customHeight="1" thickBot="1" x14ac:dyDescent="0.3">
      <c r="A6" s="2"/>
      <c r="B6" s="3"/>
      <c r="C6" s="3"/>
      <c r="D6" s="3"/>
      <c r="E6" s="3"/>
      <c r="F6" s="3"/>
      <c r="G6" s="40" t="s">
        <v>21</v>
      </c>
      <c r="H6" s="41"/>
      <c r="I6" s="41"/>
      <c r="J6" s="41"/>
      <c r="K6" s="41"/>
      <c r="L6" s="41"/>
      <c r="M6" s="41"/>
      <c r="N6" s="41"/>
      <c r="O6" s="42"/>
      <c r="P6" s="59" t="s">
        <v>22</v>
      </c>
      <c r="Q6" s="60"/>
      <c r="R6" s="60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7"/>
      <c r="AE6" s="4"/>
      <c r="AF6" s="4"/>
      <c r="AG6" s="5"/>
    </row>
    <row r="7" spans="1:33" s="11" customFormat="1" x14ac:dyDescent="0.2">
      <c r="A7" s="6"/>
      <c r="B7" s="7"/>
      <c r="C7" s="7"/>
      <c r="D7" s="7"/>
      <c r="E7" s="7"/>
      <c r="F7" s="8"/>
      <c r="G7" s="40"/>
      <c r="H7" s="41"/>
      <c r="I7" s="41"/>
      <c r="J7" s="41"/>
      <c r="K7" s="41"/>
      <c r="L7" s="41"/>
      <c r="M7" s="41"/>
      <c r="N7" s="41"/>
      <c r="O7" s="42"/>
      <c r="P7" s="9"/>
      <c r="Q7" s="10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4"/>
      <c r="AE7" s="56" t="s">
        <v>23</v>
      </c>
      <c r="AF7" s="57"/>
      <c r="AG7" s="58"/>
    </row>
    <row r="8" spans="1:33" s="13" customFormat="1" ht="277.5" customHeight="1" x14ac:dyDescent="0.2">
      <c r="A8" s="9" t="s">
        <v>33</v>
      </c>
      <c r="B8" s="29" t="s">
        <v>0</v>
      </c>
      <c r="C8" s="29" t="s">
        <v>1</v>
      </c>
      <c r="D8" s="29" t="s">
        <v>2</v>
      </c>
      <c r="E8" s="29" t="s">
        <v>3</v>
      </c>
      <c r="F8" s="30" t="s">
        <v>4</v>
      </c>
      <c r="G8" s="9" t="s">
        <v>40</v>
      </c>
      <c r="H8" s="9" t="s">
        <v>41</v>
      </c>
      <c r="I8" s="9" t="s">
        <v>42</v>
      </c>
      <c r="J8" s="9" t="s">
        <v>43</v>
      </c>
      <c r="K8" s="9" t="s">
        <v>44</v>
      </c>
      <c r="L8" s="9" t="s">
        <v>45</v>
      </c>
      <c r="M8" s="9" t="s">
        <v>46</v>
      </c>
      <c r="N8" s="9" t="s">
        <v>47</v>
      </c>
      <c r="O8" s="9" t="s">
        <v>48</v>
      </c>
      <c r="P8" s="9" t="s">
        <v>49</v>
      </c>
      <c r="Q8" s="9" t="s">
        <v>50</v>
      </c>
      <c r="R8" s="9" t="s">
        <v>51</v>
      </c>
      <c r="S8" s="12" t="s">
        <v>28</v>
      </c>
      <c r="T8" s="25" t="s">
        <v>59</v>
      </c>
      <c r="U8" s="25" t="s">
        <v>60</v>
      </c>
      <c r="V8" s="12" t="s">
        <v>29</v>
      </c>
      <c r="W8" s="25" t="s">
        <v>61</v>
      </c>
      <c r="X8" s="12" t="s">
        <v>31</v>
      </c>
      <c r="Y8" s="25" t="s">
        <v>62</v>
      </c>
      <c r="Z8" s="25" t="s">
        <v>63</v>
      </c>
      <c r="AA8" s="12" t="s">
        <v>32</v>
      </c>
      <c r="AB8" s="25" t="s">
        <v>64</v>
      </c>
      <c r="AC8" s="12" t="s">
        <v>30</v>
      </c>
      <c r="AD8" s="25" t="s">
        <v>58</v>
      </c>
      <c r="AE8" s="28" t="s">
        <v>34</v>
      </c>
      <c r="AF8" s="28" t="s">
        <v>35</v>
      </c>
      <c r="AG8" s="31" t="s">
        <v>20</v>
      </c>
    </row>
    <row r="9" spans="1:33" ht="31.5" x14ac:dyDescent="0.25">
      <c r="A9" s="14">
        <v>1</v>
      </c>
      <c r="B9" s="15" t="s">
        <v>16</v>
      </c>
      <c r="C9" s="15" t="s">
        <v>5</v>
      </c>
      <c r="D9" s="16" t="s">
        <v>6</v>
      </c>
      <c r="E9" s="15" t="s">
        <v>13</v>
      </c>
      <c r="F9" s="17" t="s">
        <v>13</v>
      </c>
      <c r="G9" s="19">
        <v>100</v>
      </c>
      <c r="H9" s="20">
        <v>30</v>
      </c>
      <c r="I9" s="20">
        <v>0</v>
      </c>
      <c r="J9" s="21">
        <v>0</v>
      </c>
      <c r="K9" s="20">
        <v>200</v>
      </c>
      <c r="L9" s="20">
        <v>0</v>
      </c>
      <c r="M9" s="20">
        <v>0</v>
      </c>
      <c r="N9" s="20">
        <v>10</v>
      </c>
      <c r="O9" s="22">
        <v>10</v>
      </c>
      <c r="P9" s="19">
        <v>166.5</v>
      </c>
      <c r="Q9" s="20">
        <v>2</v>
      </c>
      <c r="R9" s="23">
        <f>T9+U9+W9+Y9+Z9+AB9+AD9</f>
        <v>290.7</v>
      </c>
      <c r="S9" s="24">
        <v>0</v>
      </c>
      <c r="T9" s="23">
        <v>0</v>
      </c>
      <c r="U9" s="23">
        <v>0</v>
      </c>
      <c r="V9" s="24">
        <v>0</v>
      </c>
      <c r="W9" s="23">
        <v>0</v>
      </c>
      <c r="X9" s="24">
        <v>114</v>
      </c>
      <c r="Y9" s="23">
        <v>0</v>
      </c>
      <c r="Z9" s="23">
        <v>290.7</v>
      </c>
      <c r="AA9" s="24">
        <v>0</v>
      </c>
      <c r="AB9" s="23">
        <v>0</v>
      </c>
      <c r="AC9" s="24">
        <v>0</v>
      </c>
      <c r="AD9" s="23">
        <v>0</v>
      </c>
      <c r="AE9" s="32">
        <f>(G9+H9+I9+J9+K9+L9+M9+N9+O9)*33%</f>
        <v>115.5</v>
      </c>
      <c r="AF9" s="32">
        <f>(P9+Q9+R9)*33%</f>
        <v>151.536</v>
      </c>
      <c r="AG9" s="33">
        <f>AE9+AF9</f>
        <v>267.036</v>
      </c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5" right="0.25" top="0.75" bottom="0.75" header="0.3" footer="0.3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AEB78-6655-4AA0-B7EE-9A09D00FDFF5}">
  <dimension ref="A1:AG12"/>
  <sheetViews>
    <sheetView view="pageBreakPreview" zoomScaleNormal="100" zoomScaleSheetLayoutView="100" workbookViewId="0">
      <selection activeCell="A12" sqref="A1:XFD12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8" customWidth="1"/>
    <col min="34" max="16384" width="17.28515625" style="1"/>
  </cols>
  <sheetData>
    <row r="1" spans="1:33" x14ac:dyDescent="0.25">
      <c r="A1" s="45" t="s">
        <v>25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7"/>
    </row>
    <row r="2" spans="1:33" x14ac:dyDescent="0.25">
      <c r="A2" s="48" t="s">
        <v>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9"/>
    </row>
    <row r="3" spans="1:33" x14ac:dyDescent="0.25">
      <c r="A3" s="51" t="s">
        <v>36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1"/>
    </row>
    <row r="4" spans="1:33" x14ac:dyDescent="0.25">
      <c r="A4" s="48" t="s">
        <v>26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9"/>
    </row>
    <row r="5" spans="1:33" ht="16.5" thickBot="1" x14ac:dyDescent="0.3">
      <c r="A5" s="54" t="s">
        <v>24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9"/>
    </row>
    <row r="6" spans="1:33" ht="16.5" customHeight="1" thickBot="1" x14ac:dyDescent="0.3">
      <c r="A6" s="2"/>
      <c r="B6" s="34"/>
      <c r="C6" s="34"/>
      <c r="D6" s="34"/>
      <c r="E6" s="34"/>
      <c r="F6" s="34"/>
      <c r="G6" s="40" t="s">
        <v>21</v>
      </c>
      <c r="H6" s="61"/>
      <c r="I6" s="61"/>
      <c r="J6" s="61"/>
      <c r="K6" s="61"/>
      <c r="L6" s="61"/>
      <c r="M6" s="61"/>
      <c r="N6" s="61"/>
      <c r="O6" s="62"/>
      <c r="P6" s="59" t="s">
        <v>22</v>
      </c>
      <c r="Q6" s="73"/>
      <c r="R6" s="73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9"/>
      <c r="AE6" s="35"/>
      <c r="AF6" s="35"/>
      <c r="AG6" s="36"/>
    </row>
    <row r="7" spans="1:33" s="11" customFormat="1" x14ac:dyDescent="0.2">
      <c r="A7" s="6"/>
      <c r="B7" s="7"/>
      <c r="C7" s="7"/>
      <c r="D7" s="7"/>
      <c r="E7" s="7"/>
      <c r="F7" s="8"/>
      <c r="G7" s="40"/>
      <c r="H7" s="61"/>
      <c r="I7" s="61"/>
      <c r="J7" s="61"/>
      <c r="K7" s="61"/>
      <c r="L7" s="61"/>
      <c r="M7" s="61"/>
      <c r="N7" s="61"/>
      <c r="O7" s="62"/>
      <c r="P7" s="9"/>
      <c r="Q7" s="37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4"/>
      <c r="AE7" s="56" t="s">
        <v>23</v>
      </c>
      <c r="AF7" s="56"/>
      <c r="AG7" s="65"/>
    </row>
    <row r="8" spans="1:33" s="13" customFormat="1" ht="277.5" customHeight="1" x14ac:dyDescent="0.2">
      <c r="A8" s="9" t="s">
        <v>33</v>
      </c>
      <c r="B8" s="29" t="s">
        <v>0</v>
      </c>
      <c r="C8" s="29" t="s">
        <v>1</v>
      </c>
      <c r="D8" s="29" t="s">
        <v>2</v>
      </c>
      <c r="E8" s="29" t="s">
        <v>3</v>
      </c>
      <c r="F8" s="30" t="s">
        <v>4</v>
      </c>
      <c r="G8" s="9" t="s">
        <v>40</v>
      </c>
      <c r="H8" s="9" t="s">
        <v>41</v>
      </c>
      <c r="I8" s="9" t="s">
        <v>42</v>
      </c>
      <c r="J8" s="9" t="s">
        <v>43</v>
      </c>
      <c r="K8" s="9" t="s">
        <v>44</v>
      </c>
      <c r="L8" s="9" t="s">
        <v>45</v>
      </c>
      <c r="M8" s="9" t="s">
        <v>46</v>
      </c>
      <c r="N8" s="9" t="s">
        <v>47</v>
      </c>
      <c r="O8" s="9" t="s">
        <v>48</v>
      </c>
      <c r="P8" s="9" t="s">
        <v>49</v>
      </c>
      <c r="Q8" s="9" t="s">
        <v>50</v>
      </c>
      <c r="R8" s="9" t="s">
        <v>51</v>
      </c>
      <c r="S8" s="12" t="s">
        <v>28</v>
      </c>
      <c r="T8" s="25" t="s">
        <v>59</v>
      </c>
      <c r="U8" s="25" t="s">
        <v>60</v>
      </c>
      <c r="V8" s="12" t="s">
        <v>29</v>
      </c>
      <c r="W8" s="25" t="s">
        <v>61</v>
      </c>
      <c r="X8" s="12" t="s">
        <v>31</v>
      </c>
      <c r="Y8" s="25" t="s">
        <v>62</v>
      </c>
      <c r="Z8" s="25" t="s">
        <v>63</v>
      </c>
      <c r="AA8" s="12" t="s">
        <v>32</v>
      </c>
      <c r="AB8" s="25" t="s">
        <v>64</v>
      </c>
      <c r="AC8" s="12" t="s">
        <v>30</v>
      </c>
      <c r="AD8" s="25" t="s">
        <v>58</v>
      </c>
      <c r="AE8" s="28" t="s">
        <v>34</v>
      </c>
      <c r="AF8" s="28" t="s">
        <v>35</v>
      </c>
      <c r="AG8" s="31" t="s">
        <v>20</v>
      </c>
    </row>
    <row r="9" spans="1:33" ht="31.5" x14ac:dyDescent="0.25">
      <c r="A9" s="14">
        <v>1</v>
      </c>
      <c r="B9" s="15" t="s">
        <v>18</v>
      </c>
      <c r="C9" s="15" t="s">
        <v>8</v>
      </c>
      <c r="D9" s="16" t="s">
        <v>6</v>
      </c>
      <c r="E9" s="15" t="s">
        <v>9</v>
      </c>
      <c r="F9" s="17" t="s">
        <v>10</v>
      </c>
      <c r="G9" s="19">
        <v>100</v>
      </c>
      <c r="H9" s="20">
        <v>0</v>
      </c>
      <c r="I9" s="20">
        <v>350</v>
      </c>
      <c r="J9" s="21">
        <v>0</v>
      </c>
      <c r="K9" s="20">
        <v>150</v>
      </c>
      <c r="L9" s="20">
        <v>0</v>
      </c>
      <c r="M9" s="20">
        <v>0</v>
      </c>
      <c r="N9" s="20">
        <v>10</v>
      </c>
      <c r="O9" s="22">
        <v>5</v>
      </c>
      <c r="P9" s="19">
        <v>393</v>
      </c>
      <c r="Q9" s="20">
        <v>79</v>
      </c>
      <c r="R9" s="23">
        <f t="shared" ref="R9" si="0">T9+U9+W9+Y9+Z9+AB9+AD9</f>
        <v>135.15</v>
      </c>
      <c r="S9" s="24">
        <v>0</v>
      </c>
      <c r="T9" s="23">
        <v>0</v>
      </c>
      <c r="U9" s="23">
        <v>0</v>
      </c>
      <c r="V9" s="24">
        <v>0</v>
      </c>
      <c r="W9" s="23">
        <v>0</v>
      </c>
      <c r="X9" s="24">
        <v>53</v>
      </c>
      <c r="Y9" s="23">
        <v>0</v>
      </c>
      <c r="Z9" s="23">
        <v>135.15</v>
      </c>
      <c r="AA9" s="24">
        <v>0</v>
      </c>
      <c r="AB9" s="23">
        <v>0</v>
      </c>
      <c r="AC9" s="24">
        <v>0</v>
      </c>
      <c r="AD9" s="23">
        <v>0</v>
      </c>
      <c r="AE9" s="32">
        <f t="shared" ref="AE9" si="1">(G9+H9+I9+J9+K9+L9+M9+N9+O9)*33%</f>
        <v>202.95000000000002</v>
      </c>
      <c r="AF9" s="32">
        <f t="shared" ref="AF9" si="2">(P9+Q9+R9)*33%</f>
        <v>200.3595</v>
      </c>
      <c r="AG9" s="33">
        <f t="shared" ref="AG9" si="3">AE9+AF9</f>
        <v>403.30950000000001</v>
      </c>
    </row>
    <row r="10" spans="1:33" ht="31.5" x14ac:dyDescent="0.25">
      <c r="A10" s="14">
        <v>2</v>
      </c>
      <c r="B10" s="15" t="s">
        <v>17</v>
      </c>
      <c r="C10" s="15" t="s">
        <v>5</v>
      </c>
      <c r="D10" s="16" t="s">
        <v>6</v>
      </c>
      <c r="E10" s="15" t="s">
        <v>11</v>
      </c>
      <c r="F10" s="17" t="s">
        <v>12</v>
      </c>
      <c r="G10" s="19">
        <v>100</v>
      </c>
      <c r="H10" s="20">
        <v>0</v>
      </c>
      <c r="I10" s="20">
        <v>0</v>
      </c>
      <c r="J10" s="21">
        <v>0</v>
      </c>
      <c r="K10" s="20">
        <v>200</v>
      </c>
      <c r="L10" s="20">
        <v>0</v>
      </c>
      <c r="M10" s="20">
        <v>0</v>
      </c>
      <c r="N10" s="20">
        <v>50</v>
      </c>
      <c r="O10" s="22">
        <v>15</v>
      </c>
      <c r="P10" s="19">
        <v>166.5</v>
      </c>
      <c r="Q10" s="20">
        <v>27</v>
      </c>
      <c r="R10" s="23">
        <f t="shared" ref="R10" si="4">T10+U10+W10+Y10+Z10+AB10+AD10</f>
        <v>457.5</v>
      </c>
      <c r="S10" s="24">
        <v>48</v>
      </c>
      <c r="T10" s="23">
        <v>192</v>
      </c>
      <c r="U10" s="23">
        <v>0</v>
      </c>
      <c r="V10" s="24">
        <v>0</v>
      </c>
      <c r="W10" s="23">
        <v>0</v>
      </c>
      <c r="X10" s="24">
        <v>0</v>
      </c>
      <c r="Y10" s="23">
        <v>0</v>
      </c>
      <c r="Z10" s="23">
        <v>0</v>
      </c>
      <c r="AA10" s="24">
        <v>72</v>
      </c>
      <c r="AB10" s="23">
        <v>216</v>
      </c>
      <c r="AC10" s="24">
        <v>33</v>
      </c>
      <c r="AD10" s="23">
        <v>49.5</v>
      </c>
      <c r="AE10" s="32">
        <f t="shared" ref="AE10" si="5">(G10+H10+I10+J10+K10+L10+M10+N10+O10)*33%</f>
        <v>120.45</v>
      </c>
      <c r="AF10" s="32">
        <f t="shared" ref="AF10" si="6">(P10+Q10+R10)*33%</f>
        <v>214.83</v>
      </c>
      <c r="AG10" s="33">
        <f t="shared" ref="AG10" si="7">AE10+AF10</f>
        <v>335.28000000000003</v>
      </c>
    </row>
    <row r="11" spans="1:33" ht="31.5" x14ac:dyDescent="0.25">
      <c r="A11" s="14">
        <v>3</v>
      </c>
      <c r="B11" s="15" t="s">
        <v>19</v>
      </c>
      <c r="C11" s="15" t="s">
        <v>5</v>
      </c>
      <c r="D11" s="16" t="s">
        <v>6</v>
      </c>
      <c r="E11" s="15" t="s">
        <v>7</v>
      </c>
      <c r="F11" s="17" t="s">
        <v>7</v>
      </c>
      <c r="G11" s="19">
        <v>100</v>
      </c>
      <c r="H11" s="20">
        <v>0</v>
      </c>
      <c r="I11" s="20">
        <v>350</v>
      </c>
      <c r="J11" s="21">
        <v>0</v>
      </c>
      <c r="K11" s="20">
        <v>200</v>
      </c>
      <c r="L11" s="20">
        <v>0</v>
      </c>
      <c r="M11" s="20">
        <v>0</v>
      </c>
      <c r="N11" s="20">
        <v>10</v>
      </c>
      <c r="O11" s="22">
        <v>20</v>
      </c>
      <c r="P11" s="19">
        <v>331.5</v>
      </c>
      <c r="Q11" s="20">
        <v>0</v>
      </c>
      <c r="R11" s="23">
        <f>T11+U11+W11+Y11+Z11+AB11+AD11</f>
        <v>0</v>
      </c>
      <c r="S11" s="24">
        <v>0</v>
      </c>
      <c r="T11" s="23">
        <v>0</v>
      </c>
      <c r="U11" s="23">
        <v>0</v>
      </c>
      <c r="V11" s="24">
        <v>0</v>
      </c>
      <c r="W11" s="23">
        <v>0</v>
      </c>
      <c r="X11" s="24">
        <v>0</v>
      </c>
      <c r="Y11" s="23">
        <v>0</v>
      </c>
      <c r="Z11" s="23">
        <v>0</v>
      </c>
      <c r="AA11" s="24">
        <v>0</v>
      </c>
      <c r="AB11" s="23">
        <v>0</v>
      </c>
      <c r="AC11" s="24">
        <v>0</v>
      </c>
      <c r="AD11" s="23">
        <v>0</v>
      </c>
      <c r="AE11" s="32">
        <f>(G11+H11+I11+J11+K11+L11+M11+N11+O11)*33%</f>
        <v>224.4</v>
      </c>
      <c r="AF11" s="32">
        <f>(P11+Q11+R11)*33%</f>
        <v>109.39500000000001</v>
      </c>
      <c r="AG11" s="33">
        <f>AE11+AF11</f>
        <v>333.79500000000002</v>
      </c>
    </row>
    <row r="12" spans="1:33" ht="31.5" x14ac:dyDescent="0.25">
      <c r="A12" s="14">
        <v>4</v>
      </c>
      <c r="B12" s="15" t="s">
        <v>39</v>
      </c>
      <c r="C12" s="15" t="s">
        <v>5</v>
      </c>
      <c r="D12" s="16" t="s">
        <v>6</v>
      </c>
      <c r="E12" s="15" t="s">
        <v>7</v>
      </c>
      <c r="F12" s="17" t="s">
        <v>7</v>
      </c>
      <c r="G12" s="19">
        <v>100</v>
      </c>
      <c r="H12" s="20">
        <v>0</v>
      </c>
      <c r="I12" s="20">
        <v>0</v>
      </c>
      <c r="J12" s="21">
        <v>0</v>
      </c>
      <c r="K12" s="20">
        <v>200</v>
      </c>
      <c r="L12" s="20">
        <v>0</v>
      </c>
      <c r="M12" s="20">
        <v>0</v>
      </c>
      <c r="N12" s="20">
        <v>60</v>
      </c>
      <c r="O12" s="22">
        <v>15</v>
      </c>
      <c r="P12" s="19">
        <v>264</v>
      </c>
      <c r="Q12" s="20">
        <v>70</v>
      </c>
      <c r="R12" s="23">
        <f>T12+U12+W12+Y12+Z12+AB12+AD12</f>
        <v>0</v>
      </c>
      <c r="S12" s="24">
        <v>0</v>
      </c>
      <c r="T12" s="23">
        <v>0</v>
      </c>
      <c r="U12" s="23">
        <v>0</v>
      </c>
      <c r="V12" s="24">
        <v>0</v>
      </c>
      <c r="W12" s="23">
        <v>0</v>
      </c>
      <c r="X12" s="24">
        <v>0</v>
      </c>
      <c r="Y12" s="23">
        <v>0</v>
      </c>
      <c r="Z12" s="23">
        <v>0</v>
      </c>
      <c r="AA12" s="24">
        <v>0</v>
      </c>
      <c r="AB12" s="23">
        <v>0</v>
      </c>
      <c r="AC12" s="24">
        <v>0</v>
      </c>
      <c r="AD12" s="23">
        <v>0</v>
      </c>
      <c r="AE12" s="32">
        <f>(G12+H12+I12+J12+K12+L12+M12+N12+O12)*33%</f>
        <v>123.75</v>
      </c>
      <c r="AF12" s="32">
        <f>(P12+Q12+R12)*33%</f>
        <v>110.22</v>
      </c>
      <c r="AG12" s="33">
        <f>AE12+AF12</f>
        <v>233.97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5" right="0.25" top="0.75" bottom="0.75" header="0.3" footer="0.3"/>
  <pageSetup paperSize="8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E419E-6761-4EDB-A35D-AA87972528BB}">
  <dimension ref="A1:AG12"/>
  <sheetViews>
    <sheetView tabSelected="1" view="pageBreakPreview" zoomScaleNormal="100" zoomScaleSheetLayoutView="100" workbookViewId="0">
      <selection activeCell="A12" sqref="A1:XFD12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8" customWidth="1"/>
    <col min="34" max="16384" width="17.28515625" style="1"/>
  </cols>
  <sheetData>
    <row r="1" spans="1:33" x14ac:dyDescent="0.25">
      <c r="A1" s="45" t="s">
        <v>25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7"/>
    </row>
    <row r="2" spans="1:33" x14ac:dyDescent="0.25">
      <c r="A2" s="48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50"/>
    </row>
    <row r="3" spans="1:33" x14ac:dyDescent="0.25">
      <c r="A3" s="51" t="s">
        <v>37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3"/>
    </row>
    <row r="4" spans="1:33" x14ac:dyDescent="0.25">
      <c r="A4" s="48" t="s">
        <v>26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50"/>
    </row>
    <row r="5" spans="1:33" ht="16.5" thickBot="1" x14ac:dyDescent="0.3">
      <c r="A5" s="54" t="s">
        <v>24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50"/>
    </row>
    <row r="6" spans="1:33" ht="16.5" customHeight="1" thickBot="1" x14ac:dyDescent="0.3">
      <c r="A6" s="2"/>
      <c r="B6" s="3"/>
      <c r="C6" s="3"/>
      <c r="D6" s="3"/>
      <c r="E6" s="3"/>
      <c r="F6" s="3"/>
      <c r="G6" s="40" t="s">
        <v>21</v>
      </c>
      <c r="H6" s="41"/>
      <c r="I6" s="41"/>
      <c r="J6" s="41"/>
      <c r="K6" s="41"/>
      <c r="L6" s="41"/>
      <c r="M6" s="41"/>
      <c r="N6" s="41"/>
      <c r="O6" s="42"/>
      <c r="P6" s="59" t="s">
        <v>22</v>
      </c>
      <c r="Q6" s="60"/>
      <c r="R6" s="60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7"/>
      <c r="AE6" s="4"/>
      <c r="AF6" s="4"/>
      <c r="AG6" s="5"/>
    </row>
    <row r="7" spans="1:33" s="11" customFormat="1" x14ac:dyDescent="0.2">
      <c r="A7" s="6"/>
      <c r="B7" s="7"/>
      <c r="C7" s="7"/>
      <c r="D7" s="7"/>
      <c r="E7" s="7"/>
      <c r="F7" s="8"/>
      <c r="G7" s="40"/>
      <c r="H7" s="41"/>
      <c r="I7" s="41"/>
      <c r="J7" s="41"/>
      <c r="K7" s="41"/>
      <c r="L7" s="41"/>
      <c r="M7" s="41"/>
      <c r="N7" s="41"/>
      <c r="O7" s="42"/>
      <c r="P7" s="9"/>
      <c r="Q7" s="10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4"/>
      <c r="AE7" s="56" t="s">
        <v>23</v>
      </c>
      <c r="AF7" s="57"/>
      <c r="AG7" s="58"/>
    </row>
    <row r="8" spans="1:33" s="13" customFormat="1" ht="277.5" customHeight="1" x14ac:dyDescent="0.2">
      <c r="A8" s="9" t="s">
        <v>33</v>
      </c>
      <c r="B8" s="29" t="s">
        <v>0</v>
      </c>
      <c r="C8" s="29" t="s">
        <v>1</v>
      </c>
      <c r="D8" s="29" t="s">
        <v>2</v>
      </c>
      <c r="E8" s="29" t="s">
        <v>3</v>
      </c>
      <c r="F8" s="30" t="s">
        <v>4</v>
      </c>
      <c r="G8" s="9" t="s">
        <v>40</v>
      </c>
      <c r="H8" s="9" t="s">
        <v>41</v>
      </c>
      <c r="I8" s="9" t="s">
        <v>42</v>
      </c>
      <c r="J8" s="9" t="s">
        <v>43</v>
      </c>
      <c r="K8" s="9" t="s">
        <v>44</v>
      </c>
      <c r="L8" s="9" t="s">
        <v>45</v>
      </c>
      <c r="M8" s="9" t="s">
        <v>46</v>
      </c>
      <c r="N8" s="9" t="s">
        <v>47</v>
      </c>
      <c r="O8" s="9" t="s">
        <v>48</v>
      </c>
      <c r="P8" s="9" t="s">
        <v>49</v>
      </c>
      <c r="Q8" s="9" t="s">
        <v>50</v>
      </c>
      <c r="R8" s="9" t="s">
        <v>51</v>
      </c>
      <c r="S8" s="12" t="s">
        <v>28</v>
      </c>
      <c r="T8" s="25" t="s">
        <v>52</v>
      </c>
      <c r="U8" s="25" t="s">
        <v>53</v>
      </c>
      <c r="V8" s="12" t="s">
        <v>29</v>
      </c>
      <c r="W8" s="25" t="s">
        <v>54</v>
      </c>
      <c r="X8" s="12" t="s">
        <v>31</v>
      </c>
      <c r="Y8" s="25" t="s">
        <v>55</v>
      </c>
      <c r="Z8" s="25" t="s">
        <v>56</v>
      </c>
      <c r="AA8" s="12" t="s">
        <v>32</v>
      </c>
      <c r="AB8" s="25" t="s">
        <v>57</v>
      </c>
      <c r="AC8" s="12" t="s">
        <v>30</v>
      </c>
      <c r="AD8" s="25" t="s">
        <v>58</v>
      </c>
      <c r="AE8" s="28" t="s">
        <v>34</v>
      </c>
      <c r="AF8" s="28" t="s">
        <v>35</v>
      </c>
      <c r="AG8" s="31" t="s">
        <v>20</v>
      </c>
    </row>
    <row r="9" spans="1:33" ht="31.5" x14ac:dyDescent="0.25">
      <c r="A9" s="14">
        <v>1</v>
      </c>
      <c r="B9" s="15" t="s">
        <v>18</v>
      </c>
      <c r="C9" s="15" t="s">
        <v>8</v>
      </c>
      <c r="D9" s="16" t="s">
        <v>6</v>
      </c>
      <c r="E9" s="15" t="s">
        <v>9</v>
      </c>
      <c r="F9" s="17" t="s">
        <v>10</v>
      </c>
      <c r="G9" s="19">
        <v>100</v>
      </c>
      <c r="H9" s="20">
        <v>0</v>
      </c>
      <c r="I9" s="20">
        <v>350</v>
      </c>
      <c r="J9" s="21">
        <v>0</v>
      </c>
      <c r="K9" s="20">
        <v>150</v>
      </c>
      <c r="L9" s="20">
        <v>0</v>
      </c>
      <c r="M9" s="20">
        <v>0</v>
      </c>
      <c r="N9" s="20">
        <v>10</v>
      </c>
      <c r="O9" s="22">
        <v>5</v>
      </c>
      <c r="P9" s="19">
        <v>393</v>
      </c>
      <c r="Q9" s="20">
        <v>79</v>
      </c>
      <c r="R9" s="23">
        <f t="shared" ref="R9:R10" si="0">T9+U9+W9+Y9+Z9+AB9+AD9</f>
        <v>135.15</v>
      </c>
      <c r="S9" s="24">
        <v>0</v>
      </c>
      <c r="T9" s="23">
        <v>0</v>
      </c>
      <c r="U9" s="23">
        <v>0</v>
      </c>
      <c r="V9" s="24">
        <v>0</v>
      </c>
      <c r="W9" s="23">
        <v>0</v>
      </c>
      <c r="X9" s="24">
        <v>53</v>
      </c>
      <c r="Y9" s="23">
        <v>0</v>
      </c>
      <c r="Z9" s="23">
        <v>135.15</v>
      </c>
      <c r="AA9" s="24">
        <v>0</v>
      </c>
      <c r="AB9" s="23">
        <v>0</v>
      </c>
      <c r="AC9" s="24">
        <v>0</v>
      </c>
      <c r="AD9" s="23">
        <v>0</v>
      </c>
      <c r="AE9" s="32">
        <f t="shared" ref="AE9:AE10" si="1">(G9+H9+I9+J9+K9+L9+M9+N9+O9)*33%</f>
        <v>202.95000000000002</v>
      </c>
      <c r="AF9" s="32">
        <f t="shared" ref="AF9:AF10" si="2">(P9+Q9+R9)*33%</f>
        <v>200.3595</v>
      </c>
      <c r="AG9" s="33">
        <f t="shared" ref="AG9:AG10" si="3">AE9+AF9</f>
        <v>403.30950000000001</v>
      </c>
    </row>
    <row r="10" spans="1:33" ht="31.5" x14ac:dyDescent="0.25">
      <c r="A10" s="14">
        <v>2</v>
      </c>
      <c r="B10" s="15" t="s">
        <v>17</v>
      </c>
      <c r="C10" s="15" t="s">
        <v>5</v>
      </c>
      <c r="D10" s="16" t="s">
        <v>6</v>
      </c>
      <c r="E10" s="15" t="s">
        <v>11</v>
      </c>
      <c r="F10" s="17" t="s">
        <v>12</v>
      </c>
      <c r="G10" s="19">
        <v>100</v>
      </c>
      <c r="H10" s="20">
        <v>0</v>
      </c>
      <c r="I10" s="20">
        <v>0</v>
      </c>
      <c r="J10" s="21">
        <v>0</v>
      </c>
      <c r="K10" s="20">
        <v>200</v>
      </c>
      <c r="L10" s="20">
        <v>0</v>
      </c>
      <c r="M10" s="20">
        <v>0</v>
      </c>
      <c r="N10" s="20">
        <v>50</v>
      </c>
      <c r="O10" s="22">
        <v>15</v>
      </c>
      <c r="P10" s="19">
        <v>166.5</v>
      </c>
      <c r="Q10" s="20">
        <v>27</v>
      </c>
      <c r="R10" s="23">
        <f t="shared" si="0"/>
        <v>457.5</v>
      </c>
      <c r="S10" s="24">
        <v>48</v>
      </c>
      <c r="T10" s="23">
        <v>192</v>
      </c>
      <c r="U10" s="23">
        <v>0</v>
      </c>
      <c r="V10" s="24">
        <v>0</v>
      </c>
      <c r="W10" s="23">
        <v>0</v>
      </c>
      <c r="X10" s="24">
        <v>0</v>
      </c>
      <c r="Y10" s="23">
        <v>0</v>
      </c>
      <c r="Z10" s="23">
        <v>0</v>
      </c>
      <c r="AA10" s="24">
        <v>72</v>
      </c>
      <c r="AB10" s="23">
        <v>216</v>
      </c>
      <c r="AC10" s="24">
        <v>33</v>
      </c>
      <c r="AD10" s="23">
        <v>49.5</v>
      </c>
      <c r="AE10" s="32">
        <f t="shared" si="1"/>
        <v>120.45</v>
      </c>
      <c r="AF10" s="32">
        <f t="shared" si="2"/>
        <v>214.83</v>
      </c>
      <c r="AG10" s="33">
        <f t="shared" si="3"/>
        <v>335.28000000000003</v>
      </c>
    </row>
    <row r="11" spans="1:33" ht="31.5" x14ac:dyDescent="0.25">
      <c r="A11" s="14">
        <v>3</v>
      </c>
      <c r="B11" s="15" t="s">
        <v>19</v>
      </c>
      <c r="C11" s="15" t="s">
        <v>5</v>
      </c>
      <c r="D11" s="16" t="s">
        <v>6</v>
      </c>
      <c r="E11" s="15" t="s">
        <v>7</v>
      </c>
      <c r="F11" s="17" t="s">
        <v>7</v>
      </c>
      <c r="G11" s="19">
        <v>100</v>
      </c>
      <c r="H11" s="20">
        <v>0</v>
      </c>
      <c r="I11" s="20">
        <v>350</v>
      </c>
      <c r="J11" s="21">
        <v>0</v>
      </c>
      <c r="K11" s="20">
        <v>200</v>
      </c>
      <c r="L11" s="20">
        <v>0</v>
      </c>
      <c r="M11" s="20">
        <v>0</v>
      </c>
      <c r="N11" s="20">
        <v>10</v>
      </c>
      <c r="O11" s="22">
        <v>20</v>
      </c>
      <c r="P11" s="19">
        <v>331.5</v>
      </c>
      <c r="Q11" s="20">
        <v>0</v>
      </c>
      <c r="R11" s="23">
        <f>T11+U11+W11+Y11+Z11+AB11+AD11</f>
        <v>0</v>
      </c>
      <c r="S11" s="24">
        <v>0</v>
      </c>
      <c r="T11" s="23">
        <v>0</v>
      </c>
      <c r="U11" s="23">
        <v>0</v>
      </c>
      <c r="V11" s="24">
        <v>0</v>
      </c>
      <c r="W11" s="23">
        <v>0</v>
      </c>
      <c r="X11" s="24">
        <v>0</v>
      </c>
      <c r="Y11" s="23">
        <v>0</v>
      </c>
      <c r="Z11" s="23">
        <v>0</v>
      </c>
      <c r="AA11" s="24">
        <v>0</v>
      </c>
      <c r="AB11" s="23">
        <v>0</v>
      </c>
      <c r="AC11" s="24">
        <v>0</v>
      </c>
      <c r="AD11" s="23">
        <v>0</v>
      </c>
      <c r="AE11" s="32">
        <f>(G11+H11+I11+J11+K11+L11+M11+N11+O11)*33%</f>
        <v>224.4</v>
      </c>
      <c r="AF11" s="32">
        <f>(P11+Q11+R11)*33%</f>
        <v>109.39500000000001</v>
      </c>
      <c r="AG11" s="33">
        <f>AE11+AF11</f>
        <v>333.79500000000002</v>
      </c>
    </row>
    <row r="12" spans="1:33" ht="31.5" x14ac:dyDescent="0.25">
      <c r="A12" s="14">
        <v>4</v>
      </c>
      <c r="B12" s="15" t="s">
        <v>15</v>
      </c>
      <c r="C12" s="15" t="s">
        <v>8</v>
      </c>
      <c r="D12" s="16" t="s">
        <v>6</v>
      </c>
      <c r="E12" s="15" t="s">
        <v>11</v>
      </c>
      <c r="F12" s="17" t="s">
        <v>14</v>
      </c>
      <c r="G12" s="19">
        <v>100</v>
      </c>
      <c r="H12" s="20">
        <v>0</v>
      </c>
      <c r="I12" s="20">
        <v>0</v>
      </c>
      <c r="J12" s="21">
        <v>0</v>
      </c>
      <c r="K12" s="20">
        <v>200</v>
      </c>
      <c r="L12" s="20">
        <v>50</v>
      </c>
      <c r="M12" s="20">
        <v>0</v>
      </c>
      <c r="N12" s="20">
        <v>100</v>
      </c>
      <c r="O12" s="22">
        <v>0</v>
      </c>
      <c r="P12" s="19">
        <v>283.5</v>
      </c>
      <c r="Q12" s="20">
        <v>29</v>
      </c>
      <c r="R12" s="23">
        <f t="shared" ref="R12" si="4">T12+U12+W12+Y12+Z12+AB12+AD12</f>
        <v>0</v>
      </c>
      <c r="S12" s="24">
        <v>0</v>
      </c>
      <c r="T12" s="23">
        <v>0</v>
      </c>
      <c r="U12" s="23">
        <v>0</v>
      </c>
      <c r="V12" s="24">
        <v>0</v>
      </c>
      <c r="W12" s="23">
        <v>0</v>
      </c>
      <c r="X12" s="24">
        <v>0</v>
      </c>
      <c r="Y12" s="23">
        <v>0</v>
      </c>
      <c r="Z12" s="23">
        <v>0</v>
      </c>
      <c r="AA12" s="24">
        <v>0</v>
      </c>
      <c r="AB12" s="23">
        <v>0</v>
      </c>
      <c r="AC12" s="24">
        <v>0</v>
      </c>
      <c r="AD12" s="23">
        <v>0</v>
      </c>
      <c r="AE12" s="32">
        <f t="shared" ref="AE12" si="5">(G12+H12+I12+J12+K12+L12+M12+N12+O12)*33%</f>
        <v>148.5</v>
      </c>
      <c r="AF12" s="32">
        <f t="shared" ref="AF12" si="6">(P12+Q12+R12)*33%</f>
        <v>103.125</v>
      </c>
      <c r="AG12" s="33">
        <f t="shared" ref="AG12" si="7">AE12+AF12</f>
        <v>251.625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5" right="0.25" top="0.75" bottom="0.75" header="0.3" footer="0.3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6</vt:i4>
      </vt:variant>
    </vt:vector>
  </HeadingPairs>
  <TitlesOfParts>
    <vt:vector size="9" baseType="lpstr">
      <vt:lpstr>ΤΔΤΥ</vt:lpstr>
      <vt:lpstr>ΤΕΑΤ</vt:lpstr>
      <vt:lpstr>ΤΕΠΚ</vt:lpstr>
      <vt:lpstr>ΤΔΤΥ!Print_Area</vt:lpstr>
      <vt:lpstr>ΤΕΑΤ!Print_Area</vt:lpstr>
      <vt:lpstr>ΤΕΠΚ!Print_Area</vt:lpstr>
      <vt:lpstr>ΤΔΤΥ!Print_Titles</vt:lpstr>
      <vt:lpstr>ΤΕΑΤ!Print_Titles</vt:lpstr>
      <vt:lpstr>ΤΕΠΚ!Print_Titles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misthodosia</dc:creator>
  <cp:lastModifiedBy>misthodosia</cp:lastModifiedBy>
  <cp:lastPrinted>2024-04-23T07:51:03Z</cp:lastPrinted>
  <dcterms:created xsi:type="dcterms:W3CDTF">2024-04-18T10:33:21Z</dcterms:created>
  <dcterms:modified xsi:type="dcterms:W3CDTF">2024-10-17T06:21:53Z</dcterms:modified>
</cp:coreProperties>
</file>