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B8FE8A41-4DCD-4316-9402-9572C6C146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ΕΣΩΤΕΡ ΕΛΕΓΧΟΥ" sheetId="3" r:id="rId1"/>
    <sheet name="ΕΣ ΕΠΙΘ ΠΟΙΟΤ ΑΠΟΔ" sheetId="5" r:id="rId2"/>
  </sheets>
  <definedNames>
    <definedName name="_xlnm.Print_Area" localSheetId="1">'ΕΣ ΕΠΙΘ ΠΟΙΟΤ ΑΠΟΔ'!$A$1:$AG$15</definedName>
    <definedName name="_xlnm.Print_Area" localSheetId="0">'ΕΣΩΤΕΡ ΕΛΕΓΧΟΥ'!$A$1:$AG$9</definedName>
    <definedName name="_xlnm.Print_Titles" localSheetId="1">'ΕΣ ΕΠΙΘ ΠΟΙΟΤ ΑΠΟΔ'!$1:$8</definedName>
    <definedName name="_xlnm.Print_Titles" localSheetId="0">'ΕΣΩΤΕΡ ΕΛΕΓΧΟΥ'!$1:$8</definedName>
  </definedNames>
  <calcPr calcId="181029"/>
</workbook>
</file>

<file path=xl/calcChain.xml><?xml version="1.0" encoding="utf-8"?>
<calcChain xmlns="http://schemas.openxmlformats.org/spreadsheetml/2006/main">
  <c r="AE15" i="5" l="1"/>
  <c r="R15" i="5"/>
  <c r="AF15" i="5" s="1"/>
  <c r="AE14" i="5"/>
  <c r="R14" i="5"/>
  <c r="AF14" i="5" s="1"/>
  <c r="AE9" i="5"/>
  <c r="R9" i="5"/>
  <c r="AF9" i="5" s="1"/>
  <c r="AG14" i="5" l="1"/>
  <c r="AG9" i="5"/>
  <c r="AG15" i="5"/>
  <c r="AE13" i="5"/>
  <c r="R13" i="5"/>
  <c r="AF13" i="5" s="1"/>
  <c r="AE10" i="5"/>
  <c r="R10" i="5"/>
  <c r="AF10" i="5" s="1"/>
  <c r="AE11" i="5"/>
  <c r="R11" i="5"/>
  <c r="AF11" i="5" s="1"/>
  <c r="AE12" i="5"/>
  <c r="R12" i="5"/>
  <c r="AF12" i="5" s="1"/>
  <c r="AE9" i="3"/>
  <c r="R9" i="3"/>
  <c r="AF9" i="3" s="1"/>
  <c r="AG13" i="5" l="1"/>
  <c r="AG12" i="5"/>
  <c r="AG11" i="5"/>
  <c r="AG10" i="5"/>
  <c r="AG9" i="3"/>
</calcChain>
</file>

<file path=xl/sharedStrings.xml><?xml version="1.0" encoding="utf-8"?>
<sst xmlns="http://schemas.openxmlformats.org/spreadsheetml/2006/main" count="122" uniqueCount="60">
  <si>
    <t>Ονοματεπώνυμο</t>
  </si>
  <si>
    <t>Εργασιακή Σχέση</t>
  </si>
  <si>
    <t>Κατηγ.
Εκπ/σης</t>
  </si>
  <si>
    <t>Κλάδος</t>
  </si>
  <si>
    <t>Ειδικότητα</t>
  </si>
  <si>
    <t>ΜΟΝΙΜΟΣ</t>
  </si>
  <si>
    <t>Π.Ε.</t>
  </si>
  <si>
    <t>ΠΕ ΧΗΜΙΚΩΝ</t>
  </si>
  <si>
    <t>ΙΔΑΧ</t>
  </si>
  <si>
    <t>ΠΕ ΓΕΩΤΕΧΝΙΚΩΝ</t>
  </si>
  <si>
    <t>ΑΞΙΩΤΗΣ ΠΑΝΑΓΙΩΤΗΣ</t>
  </si>
  <si>
    <t>ΕΙΔΙΚΟ ΕΠΙΣΤΗΜΟΝΙΚΟ ΠΡΟΣΩΠΙΚΟ</t>
  </si>
  <si>
    <t>ΕΙΔ. ΕΠΙΣΤΗΜΟΝ. ΠΡΟΣΩΠΙΚΟ</t>
  </si>
  <si>
    <t>ΒΑΚΑΛΟΠΟΥΛΟΣ ΑΓΓΕΛΟΣ</t>
  </si>
  <si>
    <t>ΠΕ ΓΕΩΠΟΝΩΝ</t>
  </si>
  <si>
    <t>Τ.Ε.</t>
  </si>
  <si>
    <t>ΚΟΤΟΠΟΥΛΟΥ ΣΩΤΗΡΙΑ</t>
  </si>
  <si>
    <t>ΚΟΥΛΟΧΕΡΗΣ ΠΑΝΑΓΙΩΤΗΣ</t>
  </si>
  <si>
    <t>ΠΑΠΑΓΕΩΡΓΙΟΥ ΒΑΣΙΛΙΚΗ</t>
  </si>
  <si>
    <t>ΠΛΟΥΜΙΔΟΥ ΡΟΖΑΝΝΑ</t>
  </si>
  <si>
    <t>ΣΑΜΩΝΑ  ΑΣΠΑΣΙΑ</t>
  </si>
  <si>
    <t>ΤΕ ΤΕΧΝΟΛΟΓΩΝ ΤΡΟΦΙΜΩΝ</t>
  </si>
  <si>
    <t>ΣΩΤΗΡΙΟΥ ΚΟΝΔΥΛΙΑ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</si>
  <si>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</si>
  <si>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</si>
  <si>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</si>
  <si>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</si>
  <si>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</si>
  <si>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</si>
  <si>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</si>
  <si>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</si>
  <si>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</si>
  <si>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</si>
  <si>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</si>
  <si>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</si>
  <si>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</si>
  <si>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</si>
  <si>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</si>
  <si>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</si>
  <si>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ΕΣΩΤΕΡΙΚΩΝ ΕΠΙΘΕΩΡΗΣΕΩΝ, ΠΟΙΟΤΗΤΑΣ ΚΑΙ ΑΠΟΔΟΤΙΚΟΤΗΤΑΣ</t>
  </si>
  <si>
    <t>ΕΣΩΤΕΡΙΚΟΥ ΕΛΕΓΧΟΥ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</si>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</sst>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4" fontId="2" fillId="0" borderId="12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9"/>
  <sheetViews>
    <sheetView tabSelected="1" view="pageBreakPreview" zoomScaleNormal="100" zoomScaleSheetLayoutView="100" workbookViewId="0">
      <pane ySplit="8" topLeftCell="A9" activePane="bottomLeft" state="frozen"/>
      <selection pane="bottomLeft" activeCell="AB9" sqref="AB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27" customWidth="1"/>
    <col min="34" max="16384" width="17.28515625" style="1"/>
  </cols>
  <sheetData>
    <row r="1" spans="1:33" x14ac:dyDescent="0.25">
      <c r="A1" s="39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9"/>
      <c r="C6" s="29"/>
      <c r="D6" s="29"/>
      <c r="E6" s="29"/>
      <c r="F6" s="29"/>
      <c r="G6" s="34" t="s">
        <v>24</v>
      </c>
      <c r="H6" s="35"/>
      <c r="I6" s="35"/>
      <c r="J6" s="35"/>
      <c r="K6" s="35"/>
      <c r="L6" s="35"/>
      <c r="M6" s="35"/>
      <c r="N6" s="35"/>
      <c r="O6" s="36"/>
      <c r="P6" s="52" t="s">
        <v>25</v>
      </c>
      <c r="Q6" s="53"/>
      <c r="R6" s="53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0"/>
      <c r="AF6" s="30"/>
      <c r="AG6" s="31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26</v>
      </c>
      <c r="AF7" s="50"/>
      <c r="AG7" s="51"/>
    </row>
    <row r="8" spans="1:33" s="9" customFormat="1" ht="277.5" customHeight="1" x14ac:dyDescent="0.2">
      <c r="A8" s="6" t="s">
        <v>36</v>
      </c>
      <c r="B8" s="21" t="s">
        <v>0</v>
      </c>
      <c r="C8" s="21" t="s">
        <v>1</v>
      </c>
      <c r="D8" s="21" t="s">
        <v>2</v>
      </c>
      <c r="E8" s="21" t="s">
        <v>3</v>
      </c>
      <c r="F8" s="22" t="s">
        <v>4</v>
      </c>
      <c r="G8" s="6" t="s">
        <v>41</v>
      </c>
      <c r="H8" s="6" t="s">
        <v>42</v>
      </c>
      <c r="I8" s="6" t="s">
        <v>43</v>
      </c>
      <c r="J8" s="6" t="s">
        <v>44</v>
      </c>
      <c r="K8" s="6" t="s">
        <v>59</v>
      </c>
      <c r="L8" s="6" t="s">
        <v>45</v>
      </c>
      <c r="M8" s="6" t="s">
        <v>46</v>
      </c>
      <c r="N8" s="6" t="s">
        <v>47</v>
      </c>
      <c r="O8" s="6" t="s">
        <v>48</v>
      </c>
      <c r="P8" s="6" t="s">
        <v>49</v>
      </c>
      <c r="Q8" s="6" t="s">
        <v>50</v>
      </c>
      <c r="R8" s="6" t="s">
        <v>51</v>
      </c>
      <c r="S8" s="8" t="s">
        <v>31</v>
      </c>
      <c r="T8" s="20" t="s">
        <v>53</v>
      </c>
      <c r="U8" s="20" t="s">
        <v>54</v>
      </c>
      <c r="V8" s="8" t="s">
        <v>32</v>
      </c>
      <c r="W8" s="20" t="s">
        <v>55</v>
      </c>
      <c r="X8" s="8" t="s">
        <v>34</v>
      </c>
      <c r="Y8" s="20" t="s">
        <v>56</v>
      </c>
      <c r="Z8" s="20" t="s">
        <v>57</v>
      </c>
      <c r="AA8" s="8" t="s">
        <v>35</v>
      </c>
      <c r="AB8" s="20" t="s">
        <v>58</v>
      </c>
      <c r="AC8" s="8" t="s">
        <v>33</v>
      </c>
      <c r="AD8" s="20" t="s">
        <v>52</v>
      </c>
      <c r="AE8" s="23" t="s">
        <v>37</v>
      </c>
      <c r="AF8" s="23" t="s">
        <v>38</v>
      </c>
      <c r="AG8" s="24" t="s">
        <v>23</v>
      </c>
    </row>
    <row r="9" spans="1:33" ht="47.25" x14ac:dyDescent="0.25">
      <c r="A9" s="10">
        <v>1</v>
      </c>
      <c r="B9" s="11" t="s">
        <v>10</v>
      </c>
      <c r="C9" s="11" t="s">
        <v>8</v>
      </c>
      <c r="D9" s="12" t="s">
        <v>6</v>
      </c>
      <c r="E9" s="11" t="s">
        <v>11</v>
      </c>
      <c r="F9" s="13" t="s">
        <v>12</v>
      </c>
      <c r="G9" s="14">
        <v>100</v>
      </c>
      <c r="H9" s="15">
        <v>0</v>
      </c>
      <c r="I9" s="15">
        <v>0</v>
      </c>
      <c r="J9" s="16">
        <v>0</v>
      </c>
      <c r="K9" s="15">
        <v>200</v>
      </c>
      <c r="L9" s="15">
        <v>0</v>
      </c>
      <c r="M9" s="15">
        <v>0</v>
      </c>
      <c r="N9" s="15">
        <v>50</v>
      </c>
      <c r="O9" s="17">
        <v>15</v>
      </c>
      <c r="P9" s="14">
        <v>300</v>
      </c>
      <c r="Q9" s="15">
        <v>84</v>
      </c>
      <c r="R9" s="19">
        <f t="shared" ref="R9" si="0">T9+U9+W9+Y9+Z9+AB9+AD9</f>
        <v>107.1</v>
      </c>
      <c r="S9" s="18">
        <v>0</v>
      </c>
      <c r="T9" s="19">
        <v>0</v>
      </c>
      <c r="U9" s="19">
        <v>0</v>
      </c>
      <c r="V9" s="18">
        <v>0</v>
      </c>
      <c r="W9" s="19">
        <v>0</v>
      </c>
      <c r="X9" s="18">
        <v>42</v>
      </c>
      <c r="Y9" s="19">
        <v>0</v>
      </c>
      <c r="Z9" s="19">
        <v>107.1</v>
      </c>
      <c r="AA9" s="18">
        <v>0</v>
      </c>
      <c r="AB9" s="19">
        <v>0</v>
      </c>
      <c r="AC9" s="18">
        <v>0</v>
      </c>
      <c r="AD9" s="19">
        <v>0</v>
      </c>
      <c r="AE9" s="25">
        <f t="shared" ref="AE9" si="1">(G9+H9+I9+J9+K9+L9+M9+N9+O9)*33%</f>
        <v>120.45</v>
      </c>
      <c r="AF9" s="25">
        <f t="shared" ref="AF9" si="2">(P9+Q9+R9)*33%</f>
        <v>162.06300000000002</v>
      </c>
      <c r="AG9" s="26">
        <f t="shared" ref="AG9" si="3">AE9+AF9</f>
        <v>282.51300000000003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F6C2-6F3E-4286-996C-11329696082F}">
  <dimension ref="A1:AG15"/>
  <sheetViews>
    <sheetView view="pageBreakPreview" zoomScaleNormal="100" zoomScaleSheetLayoutView="100" workbookViewId="0">
      <pane ySplit="8" topLeftCell="A9" activePane="bottomLeft" state="frozen"/>
      <selection pane="bottomLeft" activeCell="AC9" sqref="AC9:AC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6.71093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27" customWidth="1"/>
    <col min="34" max="16384" width="17.28515625" style="1"/>
  </cols>
  <sheetData>
    <row r="1" spans="1:33" x14ac:dyDescent="0.25">
      <c r="A1" s="39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1"/>
    </row>
    <row r="2" spans="1:33" x14ac:dyDescent="0.25">
      <c r="A2" s="42" t="s">
        <v>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4"/>
    </row>
    <row r="3" spans="1:33" x14ac:dyDescent="0.25">
      <c r="A3" s="45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x14ac:dyDescent="0.25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5" spans="1:33" ht="16.5" thickBot="1" x14ac:dyDescent="0.3">
      <c r="A5" s="48" t="s">
        <v>27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4"/>
    </row>
    <row r="6" spans="1:33" ht="16.5" customHeight="1" thickBot="1" x14ac:dyDescent="0.3">
      <c r="A6" s="2"/>
      <c r="B6" s="29"/>
      <c r="C6" s="29"/>
      <c r="D6" s="29"/>
      <c r="E6" s="29"/>
      <c r="F6" s="29"/>
      <c r="G6" s="34" t="s">
        <v>24</v>
      </c>
      <c r="H6" s="35"/>
      <c r="I6" s="35"/>
      <c r="J6" s="35"/>
      <c r="K6" s="35"/>
      <c r="L6" s="35"/>
      <c r="M6" s="35"/>
      <c r="N6" s="35"/>
      <c r="O6" s="36"/>
      <c r="P6" s="52" t="s">
        <v>25</v>
      </c>
      <c r="Q6" s="53"/>
      <c r="R6" s="53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0"/>
      <c r="AF6" s="30"/>
      <c r="AG6" s="31"/>
    </row>
    <row r="7" spans="1:33" s="7" customFormat="1" x14ac:dyDescent="0.2">
      <c r="A7" s="3"/>
      <c r="B7" s="4"/>
      <c r="C7" s="4"/>
      <c r="D7" s="4"/>
      <c r="E7" s="4"/>
      <c r="F7" s="5"/>
      <c r="G7" s="34"/>
      <c r="H7" s="35"/>
      <c r="I7" s="35"/>
      <c r="J7" s="35"/>
      <c r="K7" s="35"/>
      <c r="L7" s="35"/>
      <c r="M7" s="35"/>
      <c r="N7" s="35"/>
      <c r="O7" s="36"/>
      <c r="P7" s="6"/>
      <c r="Q7" s="2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8"/>
      <c r="AE7" s="50" t="s">
        <v>26</v>
      </c>
      <c r="AF7" s="50"/>
      <c r="AG7" s="51"/>
    </row>
    <row r="8" spans="1:33" s="9" customFormat="1" ht="277.5" customHeight="1" x14ac:dyDescent="0.2">
      <c r="A8" s="6" t="s">
        <v>36</v>
      </c>
      <c r="B8" s="21" t="s">
        <v>0</v>
      </c>
      <c r="C8" s="21" t="s">
        <v>1</v>
      </c>
      <c r="D8" s="21" t="s">
        <v>2</v>
      </c>
      <c r="E8" s="21" t="s">
        <v>3</v>
      </c>
      <c r="F8" s="22" t="s">
        <v>4</v>
      </c>
      <c r="G8" s="6" t="s">
        <v>41</v>
      </c>
      <c r="H8" s="6" t="s">
        <v>42</v>
      </c>
      <c r="I8" s="6" t="s">
        <v>43</v>
      </c>
      <c r="J8" s="6" t="s">
        <v>44</v>
      </c>
      <c r="K8" s="6" t="s">
        <v>59</v>
      </c>
      <c r="L8" s="6" t="s">
        <v>45</v>
      </c>
      <c r="M8" s="6" t="s">
        <v>46</v>
      </c>
      <c r="N8" s="6" t="s">
        <v>47</v>
      </c>
      <c r="O8" s="6" t="s">
        <v>48</v>
      </c>
      <c r="P8" s="6" t="s">
        <v>49</v>
      </c>
      <c r="Q8" s="6" t="s">
        <v>50</v>
      </c>
      <c r="R8" s="6" t="s">
        <v>51</v>
      </c>
      <c r="S8" s="8" t="s">
        <v>31</v>
      </c>
      <c r="T8" s="20" t="s">
        <v>53</v>
      </c>
      <c r="U8" s="20" t="s">
        <v>54</v>
      </c>
      <c r="V8" s="8" t="s">
        <v>32</v>
      </c>
      <c r="W8" s="20" t="s">
        <v>55</v>
      </c>
      <c r="X8" s="8" t="s">
        <v>34</v>
      </c>
      <c r="Y8" s="20" t="s">
        <v>56</v>
      </c>
      <c r="Z8" s="20" t="s">
        <v>57</v>
      </c>
      <c r="AA8" s="8" t="s">
        <v>35</v>
      </c>
      <c r="AB8" s="20" t="s">
        <v>58</v>
      </c>
      <c r="AC8" s="8" t="s">
        <v>33</v>
      </c>
      <c r="AD8" s="20" t="s">
        <v>52</v>
      </c>
      <c r="AE8" s="23" t="s">
        <v>37</v>
      </c>
      <c r="AF8" s="23" t="s">
        <v>38</v>
      </c>
      <c r="AG8" s="24" t="s">
        <v>23</v>
      </c>
    </row>
    <row r="9" spans="1:33" ht="31.5" x14ac:dyDescent="0.25">
      <c r="A9" s="10">
        <v>1</v>
      </c>
      <c r="B9" s="11" t="s">
        <v>16</v>
      </c>
      <c r="C9" s="11" t="s">
        <v>8</v>
      </c>
      <c r="D9" s="12" t="s">
        <v>6</v>
      </c>
      <c r="E9" s="11" t="s">
        <v>9</v>
      </c>
      <c r="F9" s="13" t="s">
        <v>14</v>
      </c>
      <c r="G9" s="14">
        <v>100</v>
      </c>
      <c r="H9" s="15">
        <v>0</v>
      </c>
      <c r="I9" s="15">
        <v>350</v>
      </c>
      <c r="J9" s="16">
        <v>0</v>
      </c>
      <c r="K9" s="15">
        <v>200</v>
      </c>
      <c r="L9" s="15">
        <v>50</v>
      </c>
      <c r="M9" s="15">
        <v>0</v>
      </c>
      <c r="N9" s="15">
        <v>60</v>
      </c>
      <c r="O9" s="17">
        <v>20</v>
      </c>
      <c r="P9" s="14">
        <v>420</v>
      </c>
      <c r="Q9" s="15">
        <v>0</v>
      </c>
      <c r="R9" s="19">
        <f>T9+U9+W9+Y9+Z9+AB9+AD9</f>
        <v>81.599999999999994</v>
      </c>
      <c r="S9" s="18">
        <v>0</v>
      </c>
      <c r="T9" s="19">
        <v>0</v>
      </c>
      <c r="U9" s="19">
        <v>0</v>
      </c>
      <c r="V9" s="18">
        <v>0</v>
      </c>
      <c r="W9" s="19">
        <v>0</v>
      </c>
      <c r="X9" s="18">
        <v>32</v>
      </c>
      <c r="Y9" s="19">
        <v>0</v>
      </c>
      <c r="Z9" s="19">
        <v>81.599999999999994</v>
      </c>
      <c r="AA9" s="18">
        <v>0</v>
      </c>
      <c r="AB9" s="19">
        <v>0</v>
      </c>
      <c r="AC9" s="18">
        <v>0</v>
      </c>
      <c r="AD9" s="19">
        <v>0</v>
      </c>
      <c r="AE9" s="25">
        <f>(G9+H9+I9+J9+K9+L9+M9+N9+O9)*33%</f>
        <v>257.40000000000003</v>
      </c>
      <c r="AF9" s="25">
        <f>(P9+Q9+R9)*33%</f>
        <v>165.52800000000002</v>
      </c>
      <c r="AG9" s="25">
        <f>AE9+AF9</f>
        <v>422.92800000000005</v>
      </c>
    </row>
    <row r="10" spans="1:33" ht="47.25" x14ac:dyDescent="0.25">
      <c r="A10" s="10">
        <v>2</v>
      </c>
      <c r="B10" s="11" t="s">
        <v>20</v>
      </c>
      <c r="C10" s="11" t="s">
        <v>5</v>
      </c>
      <c r="D10" s="12" t="s">
        <v>15</v>
      </c>
      <c r="E10" s="11" t="s">
        <v>21</v>
      </c>
      <c r="F10" s="13" t="s">
        <v>21</v>
      </c>
      <c r="G10" s="14">
        <v>100</v>
      </c>
      <c r="H10" s="15">
        <v>0</v>
      </c>
      <c r="I10" s="15">
        <v>350</v>
      </c>
      <c r="J10" s="16">
        <v>0</v>
      </c>
      <c r="K10" s="15">
        <v>200</v>
      </c>
      <c r="L10" s="15">
        <v>0</v>
      </c>
      <c r="M10" s="15">
        <v>0</v>
      </c>
      <c r="N10" s="15">
        <v>50</v>
      </c>
      <c r="O10" s="17">
        <v>20</v>
      </c>
      <c r="P10" s="14">
        <v>225</v>
      </c>
      <c r="Q10" s="15">
        <v>84</v>
      </c>
      <c r="R10" s="19">
        <f>T10+U10+W10+Y10+Z10+AB10+AD10</f>
        <v>104.55</v>
      </c>
      <c r="S10" s="18">
        <v>0</v>
      </c>
      <c r="T10" s="19">
        <v>0</v>
      </c>
      <c r="U10" s="19">
        <v>0</v>
      </c>
      <c r="V10" s="18">
        <v>0</v>
      </c>
      <c r="W10" s="19">
        <v>0</v>
      </c>
      <c r="X10" s="18">
        <v>41</v>
      </c>
      <c r="Y10" s="19">
        <v>0</v>
      </c>
      <c r="Z10" s="19">
        <v>104.55</v>
      </c>
      <c r="AA10" s="18">
        <v>0</v>
      </c>
      <c r="AB10" s="19">
        <v>0</v>
      </c>
      <c r="AC10" s="18">
        <v>0</v>
      </c>
      <c r="AD10" s="19">
        <v>0</v>
      </c>
      <c r="AE10" s="25">
        <f>(G10+H10+I10+J10+K10+L10+M10+N10+O10)*33%</f>
        <v>237.60000000000002</v>
      </c>
      <c r="AF10" s="25">
        <f>(P10+Q10+R10)*33%</f>
        <v>136.47150000000002</v>
      </c>
      <c r="AG10" s="26">
        <f>AE10+AF10</f>
        <v>374.07150000000001</v>
      </c>
    </row>
    <row r="11" spans="1:33" ht="31.5" x14ac:dyDescent="0.25">
      <c r="A11" s="10">
        <v>3</v>
      </c>
      <c r="B11" s="11" t="s">
        <v>18</v>
      </c>
      <c r="C11" s="11" t="s">
        <v>5</v>
      </c>
      <c r="D11" s="12" t="s">
        <v>6</v>
      </c>
      <c r="E11" s="11" t="s">
        <v>7</v>
      </c>
      <c r="F11" s="13" t="s">
        <v>7</v>
      </c>
      <c r="G11" s="14">
        <v>100</v>
      </c>
      <c r="H11" s="15">
        <v>0</v>
      </c>
      <c r="I11" s="15">
        <v>350</v>
      </c>
      <c r="J11" s="16">
        <v>0</v>
      </c>
      <c r="K11" s="15">
        <v>200</v>
      </c>
      <c r="L11" s="15">
        <v>50</v>
      </c>
      <c r="M11" s="15">
        <v>0</v>
      </c>
      <c r="N11" s="15">
        <v>50</v>
      </c>
      <c r="O11" s="17">
        <v>20</v>
      </c>
      <c r="P11" s="14">
        <v>246</v>
      </c>
      <c r="Q11" s="15">
        <v>59</v>
      </c>
      <c r="R11" s="19">
        <f>T11+U11+W11+Y11+Z11+AB11+AD11</f>
        <v>35.700000000000003</v>
      </c>
      <c r="S11" s="18">
        <v>0</v>
      </c>
      <c r="T11" s="19">
        <v>0</v>
      </c>
      <c r="U11" s="19">
        <v>0</v>
      </c>
      <c r="V11" s="18">
        <v>0</v>
      </c>
      <c r="W11" s="19">
        <v>0</v>
      </c>
      <c r="X11" s="18">
        <v>14</v>
      </c>
      <c r="Y11" s="19">
        <v>0</v>
      </c>
      <c r="Z11" s="19">
        <v>35.700000000000003</v>
      </c>
      <c r="AA11" s="18">
        <v>0</v>
      </c>
      <c r="AB11" s="19">
        <v>0</v>
      </c>
      <c r="AC11" s="18">
        <v>0</v>
      </c>
      <c r="AD11" s="19">
        <v>0</v>
      </c>
      <c r="AE11" s="25">
        <f>(G11+H11+I11+J11+K11+L11+M11+N11+O11)*33%</f>
        <v>254.10000000000002</v>
      </c>
      <c r="AF11" s="25">
        <f>(P11+Q11+R11)*33%</f>
        <v>112.431</v>
      </c>
      <c r="AG11" s="26">
        <f>AE11+AF11</f>
        <v>366.53100000000001</v>
      </c>
    </row>
    <row r="12" spans="1:33" ht="47.25" x14ac:dyDescent="0.25">
      <c r="A12" s="10">
        <v>4</v>
      </c>
      <c r="B12" s="11" t="s">
        <v>13</v>
      </c>
      <c r="C12" s="11" t="s">
        <v>8</v>
      </c>
      <c r="D12" s="12" t="s">
        <v>6</v>
      </c>
      <c r="E12" s="11" t="s">
        <v>11</v>
      </c>
      <c r="F12" s="13" t="s">
        <v>12</v>
      </c>
      <c r="G12" s="14">
        <v>100</v>
      </c>
      <c r="H12" s="15">
        <v>0</v>
      </c>
      <c r="I12" s="15">
        <v>0</v>
      </c>
      <c r="J12" s="16">
        <v>0</v>
      </c>
      <c r="K12" s="15">
        <v>200</v>
      </c>
      <c r="L12" s="15">
        <v>0</v>
      </c>
      <c r="M12" s="15">
        <v>0</v>
      </c>
      <c r="N12" s="15">
        <v>50</v>
      </c>
      <c r="O12" s="17">
        <v>20</v>
      </c>
      <c r="P12" s="14">
        <v>241.5</v>
      </c>
      <c r="Q12" s="15">
        <v>0</v>
      </c>
      <c r="R12" s="19">
        <f>T12+U12+W12+Y12+Z12+AB12+AD12</f>
        <v>397.5</v>
      </c>
      <c r="S12" s="18">
        <v>0</v>
      </c>
      <c r="T12" s="19">
        <v>0</v>
      </c>
      <c r="U12" s="19">
        <v>0</v>
      </c>
      <c r="V12" s="18">
        <v>0</v>
      </c>
      <c r="W12" s="19">
        <v>0</v>
      </c>
      <c r="X12" s="18">
        <v>0</v>
      </c>
      <c r="Y12" s="19">
        <v>0</v>
      </c>
      <c r="Z12" s="19">
        <v>0</v>
      </c>
      <c r="AA12" s="18">
        <v>120</v>
      </c>
      <c r="AB12" s="19">
        <v>360</v>
      </c>
      <c r="AC12" s="18">
        <v>25</v>
      </c>
      <c r="AD12" s="19">
        <v>37.5</v>
      </c>
      <c r="AE12" s="25">
        <f t="shared" ref="AE12" si="0">(G12+H12+I12+J12+K12+L12+M12+N12+O12)*33%</f>
        <v>122.10000000000001</v>
      </c>
      <c r="AF12" s="25">
        <f t="shared" ref="AF12" si="1">(P12+Q12+R12)*33%</f>
        <v>210.87</v>
      </c>
      <c r="AG12" s="26">
        <f t="shared" ref="AG12" si="2">AE12+AF12</f>
        <v>332.97</v>
      </c>
    </row>
    <row r="13" spans="1:33" ht="31.5" x14ac:dyDescent="0.25">
      <c r="A13" s="10">
        <v>5</v>
      </c>
      <c r="B13" s="11" t="s">
        <v>22</v>
      </c>
      <c r="C13" s="11" t="s">
        <v>8</v>
      </c>
      <c r="D13" s="12" t="s">
        <v>6</v>
      </c>
      <c r="E13" s="11" t="s">
        <v>7</v>
      </c>
      <c r="F13" s="13" t="s">
        <v>7</v>
      </c>
      <c r="G13" s="14">
        <v>100</v>
      </c>
      <c r="H13" s="15">
        <v>0</v>
      </c>
      <c r="I13" s="15">
        <v>0</v>
      </c>
      <c r="J13" s="16">
        <v>0</v>
      </c>
      <c r="K13" s="15">
        <v>200</v>
      </c>
      <c r="L13" s="15">
        <v>0</v>
      </c>
      <c r="M13" s="15">
        <v>0</v>
      </c>
      <c r="N13" s="15">
        <v>60</v>
      </c>
      <c r="O13" s="17">
        <v>5</v>
      </c>
      <c r="P13" s="14">
        <v>225</v>
      </c>
      <c r="Q13" s="15">
        <v>0</v>
      </c>
      <c r="R13" s="19">
        <f>T13+U13+W13+Y13+Z13+AB13+AD13</f>
        <v>290.7</v>
      </c>
      <c r="S13" s="18">
        <v>0</v>
      </c>
      <c r="T13" s="19">
        <v>0</v>
      </c>
      <c r="U13" s="19">
        <v>0</v>
      </c>
      <c r="V13" s="18">
        <v>0</v>
      </c>
      <c r="W13" s="19">
        <v>0</v>
      </c>
      <c r="X13" s="18">
        <v>114</v>
      </c>
      <c r="Y13" s="19">
        <v>0</v>
      </c>
      <c r="Z13" s="19">
        <v>290.7</v>
      </c>
      <c r="AA13" s="18">
        <v>0</v>
      </c>
      <c r="AB13" s="19">
        <v>0</v>
      </c>
      <c r="AC13" s="18">
        <v>0</v>
      </c>
      <c r="AD13" s="19">
        <v>0</v>
      </c>
      <c r="AE13" s="25">
        <f>(G13+H13+I13+J13+K13+L13+M13+N13+O13)*33%</f>
        <v>120.45</v>
      </c>
      <c r="AF13" s="25">
        <f>(P13+Q13+R13)*33%</f>
        <v>170.18100000000001</v>
      </c>
      <c r="AG13" s="26">
        <f>AE13+AF13</f>
        <v>290.63100000000003</v>
      </c>
    </row>
    <row r="14" spans="1:33" ht="31.5" x14ac:dyDescent="0.25">
      <c r="A14" s="10">
        <v>6</v>
      </c>
      <c r="B14" s="11" t="s">
        <v>19</v>
      </c>
      <c r="C14" s="11" t="s">
        <v>8</v>
      </c>
      <c r="D14" s="12" t="s">
        <v>6</v>
      </c>
      <c r="E14" s="11" t="s">
        <v>9</v>
      </c>
      <c r="F14" s="13" t="s">
        <v>14</v>
      </c>
      <c r="G14" s="14">
        <v>100</v>
      </c>
      <c r="H14" s="15">
        <v>0</v>
      </c>
      <c r="I14" s="15">
        <v>0</v>
      </c>
      <c r="J14" s="16">
        <v>0</v>
      </c>
      <c r="K14" s="15">
        <v>200</v>
      </c>
      <c r="L14" s="15">
        <v>50</v>
      </c>
      <c r="M14" s="15">
        <v>0</v>
      </c>
      <c r="N14" s="15">
        <v>60</v>
      </c>
      <c r="O14" s="17">
        <v>20</v>
      </c>
      <c r="P14" s="14">
        <v>315</v>
      </c>
      <c r="Q14" s="15">
        <v>44</v>
      </c>
      <c r="R14" s="19">
        <f t="shared" ref="R14" si="3">T14+U14+W14+Y14+Z14+AB14+AD14</f>
        <v>0</v>
      </c>
      <c r="S14" s="18">
        <v>0</v>
      </c>
      <c r="T14" s="19">
        <v>0</v>
      </c>
      <c r="U14" s="19">
        <v>0</v>
      </c>
      <c r="V14" s="18">
        <v>0</v>
      </c>
      <c r="W14" s="19">
        <v>0</v>
      </c>
      <c r="X14" s="18">
        <v>0</v>
      </c>
      <c r="Y14" s="19">
        <v>0</v>
      </c>
      <c r="Z14" s="19">
        <v>0</v>
      </c>
      <c r="AA14" s="18">
        <v>0</v>
      </c>
      <c r="AB14" s="19">
        <v>0</v>
      </c>
      <c r="AC14" s="18">
        <v>0</v>
      </c>
      <c r="AD14" s="19">
        <v>0</v>
      </c>
      <c r="AE14" s="25">
        <f t="shared" ref="AE14" si="4">(G14+H14+I14+J14+K14+L14+M14+N14+O14)*33%</f>
        <v>141.9</v>
      </c>
      <c r="AF14" s="25">
        <f t="shared" ref="AF14" si="5">(P14+Q14+R14)*33%</f>
        <v>118.47</v>
      </c>
      <c r="AG14" s="25">
        <f t="shared" ref="AG14" si="6">AE14+AF14</f>
        <v>260.37</v>
      </c>
    </row>
    <row r="15" spans="1:33" ht="31.5" x14ac:dyDescent="0.25">
      <c r="A15" s="10">
        <v>7</v>
      </c>
      <c r="B15" s="11" t="s">
        <v>17</v>
      </c>
      <c r="C15" s="11" t="s">
        <v>8</v>
      </c>
      <c r="D15" s="12" t="s">
        <v>6</v>
      </c>
      <c r="E15" s="11" t="s">
        <v>9</v>
      </c>
      <c r="F15" s="13" t="s">
        <v>14</v>
      </c>
      <c r="G15" s="14">
        <v>100</v>
      </c>
      <c r="H15" s="15">
        <v>0</v>
      </c>
      <c r="I15" s="15">
        <v>0</v>
      </c>
      <c r="J15" s="16">
        <v>0</v>
      </c>
      <c r="K15" s="15">
        <v>200</v>
      </c>
      <c r="L15" s="15">
        <v>50</v>
      </c>
      <c r="M15" s="15">
        <v>0</v>
      </c>
      <c r="N15" s="15">
        <v>10</v>
      </c>
      <c r="O15" s="17">
        <v>20</v>
      </c>
      <c r="P15" s="14">
        <v>276</v>
      </c>
      <c r="Q15" s="15">
        <v>0</v>
      </c>
      <c r="R15" s="19">
        <f>T15+U15+W15+Y15+Z15+AB15+AD15</f>
        <v>0</v>
      </c>
      <c r="S15" s="18">
        <v>0</v>
      </c>
      <c r="T15" s="19">
        <v>0</v>
      </c>
      <c r="U15" s="19">
        <v>0</v>
      </c>
      <c r="V15" s="18">
        <v>0</v>
      </c>
      <c r="W15" s="19">
        <v>0</v>
      </c>
      <c r="X15" s="18">
        <v>0</v>
      </c>
      <c r="Y15" s="19">
        <v>0</v>
      </c>
      <c r="Z15" s="19">
        <v>0</v>
      </c>
      <c r="AA15" s="18">
        <v>0</v>
      </c>
      <c r="AB15" s="19">
        <v>0</v>
      </c>
      <c r="AC15" s="18">
        <v>0</v>
      </c>
      <c r="AD15" s="19">
        <v>0</v>
      </c>
      <c r="AE15" s="25">
        <f>(G15+H15+I15+J15+K15+L15+M15+N15+O15)*33%</f>
        <v>125.4</v>
      </c>
      <c r="AF15" s="25">
        <f>(P15+Q15+R15)*33%</f>
        <v>91.08</v>
      </c>
      <c r="AG15" s="25">
        <f>AE15+AF15</f>
        <v>216.48000000000002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4</vt:i4>
      </vt:variant>
    </vt:vector>
  </HeadingPairs>
  <TitlesOfParts>
    <vt:vector size="6" baseType="lpstr">
      <vt:lpstr>ΕΣΩΤΕΡ ΕΛΕΓΧΟΥ</vt:lpstr>
      <vt:lpstr>ΕΣ ΕΠΙΘ ΠΟΙΟΤ ΑΠΟΔ</vt:lpstr>
      <vt:lpstr>'ΕΣ ΕΠΙΘ ΠΟΙΟΤ ΑΠΟΔ'!Print_Area</vt:lpstr>
      <vt:lpstr>'ΕΣΩΤΕΡ ΕΛΕΓΧΟΥ'!Print_Area</vt:lpstr>
      <vt:lpstr>'ΕΣ ΕΠΙΘ ΠΟΙΟΤ ΑΠΟΔ'!Print_Titles</vt:lpstr>
      <vt:lpstr>'ΕΣΩΤΕΡ ΕΛΕΓΧΟΥ'!Print_Titles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2024-04-17T08:08:11Z</cp:lastPrinted>
  <dcterms:created xsi:type="dcterms:W3CDTF">2024-04-21T19:46:43Z</dcterms:created>
  <dcterms:modified xsi:type="dcterms:W3CDTF">2024-10-22T09:43:22Z</dcterms:modified>
</cp:coreProperties>
</file>