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gaggelis\Desktop\22.07.2025 - Κωδικοπ. έντυπα ελέγχου\Έντυπα για ιστοσελίδα (χωρίς οδηγίες εφαρμογής)\"/>
    </mc:Choice>
  </mc:AlternateContent>
  <xr:revisionPtr revIDLastSave="0" documentId="8_{A1A3AE4B-E781-4963-A35A-D0E36305B5F1}" xr6:coauthVersionLast="36" xr6:coauthVersionMax="36" xr10:uidLastSave="{00000000-0000-0000-0000-000000000000}"/>
  <bookViews>
    <workbookView xWindow="-105" yWindow="-105" windowWidth="20370" windowHeight="12210" xr2:uid="{00000000-000D-0000-FFFF-FFFF00000000}"/>
  </bookViews>
  <sheets>
    <sheet name="Sheet1" sheetId="1" r:id="rId1"/>
  </sheets>
  <definedNames>
    <definedName name="_xlnm.Print_Area" localSheetId="0">Sheet1!$A$1:$K$327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5" i="1" l="1"/>
  <c r="G121" i="1"/>
  <c r="D305" i="1"/>
  <c r="E307" i="1" s="1"/>
  <c r="G240" i="1"/>
  <c r="D240" i="1"/>
  <c r="B242" i="1" s="1"/>
  <c r="G190" i="1"/>
  <c r="D190" i="1"/>
  <c r="E192" i="1" s="1"/>
  <c r="G152" i="1"/>
  <c r="D152" i="1"/>
  <c r="E154" i="1" s="1"/>
  <c r="D121" i="1"/>
  <c r="E123" i="1" s="1"/>
  <c r="G105" i="1"/>
  <c r="D105" i="1"/>
  <c r="B107" i="1" s="1"/>
  <c r="B192" i="1" l="1"/>
  <c r="I191" i="1" s="1"/>
  <c r="J320" i="1" s="1"/>
  <c r="B307" i="1"/>
  <c r="I306" i="1" s="1"/>
  <c r="J322" i="1" s="1"/>
  <c r="B123" i="1"/>
  <c r="I122" i="1" s="1"/>
  <c r="J318" i="1" s="1"/>
  <c r="B154" i="1"/>
  <c r="I153" i="1" s="1"/>
  <c r="J319" i="1" s="1"/>
  <c r="E107" i="1"/>
  <c r="I106" i="1" s="1"/>
  <c r="J317" i="1" s="1"/>
  <c r="E242" i="1"/>
  <c r="I241" i="1" s="1"/>
  <c r="J321" i="1" s="1"/>
</calcChain>
</file>

<file path=xl/sharedStrings.xml><?xml version="1.0" encoding="utf-8"?>
<sst xmlns="http://schemas.openxmlformats.org/spreadsheetml/2006/main" count="486" uniqueCount="345">
  <si>
    <t>√ ή -</t>
  </si>
  <si>
    <t xml:space="preserve"> </t>
  </si>
  <si>
    <t>Είδος Ελέγχου</t>
  </si>
  <si>
    <t>Τακτικός</t>
  </si>
  <si>
    <t>Επανέλεγχος</t>
  </si>
  <si>
    <t>Έκτακτος</t>
  </si>
  <si>
    <t>RASFF</t>
  </si>
  <si>
    <t>Ημερομηνία προηγούμενου ελέγχου:</t>
  </si>
  <si>
    <t>Ημερομηνία &amp; Ώρα Ελέγχου:</t>
  </si>
  <si>
    <t xml:space="preserve">       </t>
  </si>
  <si>
    <t xml:space="preserve">                                                                                                             </t>
  </si>
  <si>
    <t xml:space="preserve">         </t>
  </si>
  <si>
    <t>ΣΤΟΙΧΕΙΑ ΕΠΙΧΕΙΡΗΣΗΣ</t>
  </si>
  <si>
    <t>Επωνυμία</t>
  </si>
  <si>
    <t>Διεύθυνση</t>
  </si>
  <si>
    <t>Τηλέφωνο / Fax</t>
  </si>
  <si>
    <t>E-mail</t>
  </si>
  <si>
    <t>Ονοματεπώνυμο</t>
  </si>
  <si>
    <t>Ιδιοκτήτη</t>
  </si>
  <si>
    <t>ΑΦΜ / ΔΟΥ</t>
  </si>
  <si>
    <t>Νόμιμου Εκπροσώπου</t>
  </si>
  <si>
    <t xml:space="preserve">ΔΡΑΣΤΗΡΙΟΤΗΤΑ – ΠΡΟΙΟΝΤΑ </t>
  </si>
  <si>
    <t>√</t>
  </si>
  <si>
    <t>ΣΧΟΛΙΑ</t>
  </si>
  <si>
    <t xml:space="preserve">Τεμαχισμός </t>
  </si>
  <si>
    <t>Κρέατος</t>
  </si>
  <si>
    <t>Θηραμάτων</t>
  </si>
  <si>
    <t>Πουλερικών</t>
  </si>
  <si>
    <t>Λαγόμορφα</t>
  </si>
  <si>
    <t>Παραγωγή Μ.Δ.Κ.</t>
  </si>
  <si>
    <t>Παραγωγή κιμά</t>
  </si>
  <si>
    <t>Παρασκευάσματα κρέατος</t>
  </si>
  <si>
    <t>Παρασκευάσματα κρέατος πουλερικών</t>
  </si>
  <si>
    <t>Προϊόντα με βάση το κρέας</t>
  </si>
  <si>
    <t>Θερμικής Επεξεργασίας</t>
  </si>
  <si>
    <t>Άλλα προϊόντα με βάση το κρέας</t>
  </si>
  <si>
    <t>Ζύμωσης/ ωρίμανσης</t>
  </si>
  <si>
    <t>Ζελατίνη/κολλαγόνο</t>
  </si>
  <si>
    <t>Τετηγμένο λίπος και κατάλοιπα ζωικού λίπους</t>
  </si>
  <si>
    <t>Επεξεργασμένα στομάχια, ουροδόχοι κύστεις και έντερα</t>
  </si>
  <si>
    <t>Κονσερβοποιημένα προϊόντα</t>
  </si>
  <si>
    <t>Ανασυσκευσία προϊόντων</t>
  </si>
  <si>
    <t>Παραγωγή έτοιμων μαγειρεμένων φαγητών (catering)</t>
  </si>
  <si>
    <t>Άλλα προϊόντα</t>
  </si>
  <si>
    <t xml:space="preserve">ΠΑΡΑΔΟΣΙΑΚΑ ΠΡΟΪΟΝΤΑ </t>
  </si>
  <si>
    <t>(ΚΤΠ αρθρ 88-91, ΠΑΡΑΡΤΗΜΑ ΙΙ)</t>
  </si>
  <si>
    <t>Δυναμικότητα – Όγκος Παραγόμενων Προϊόντων (Μηνιαία ή ετήσια παραγωγή)</t>
  </si>
  <si>
    <t>Εξαγωγική δραστηριότητα &amp;</t>
  </si>
  <si>
    <t>όγκος % επί της ετήσιας παραγωγής</t>
  </si>
  <si>
    <t>Εποχική Λειτουργία</t>
  </si>
  <si>
    <t>Αριθμός Εργαζομένων</t>
  </si>
  <si>
    <t>Διαγράμματα ροής ή περιγραφή ροής για όλα τα προϊόντα ή ανά προϊόν</t>
  </si>
  <si>
    <t>Επιβεβαίωση τήρησης διαδικασίας βάσει των αρχών HACCP</t>
  </si>
  <si>
    <t>Εφαρμόζονται αποτελεσματικές διαδικασίες παρακολούθησης στα ΚΣΕ ή των ΣΕ</t>
  </si>
  <si>
    <t>Υπάρχει τεκμηρίωση των κρίσιμων ορίων (βιβλιογραφική ή νομοθετική);</t>
  </si>
  <si>
    <t>Έχουν καθοριστεί οι απαραίτητες διορθωτικές ενέργειες και τεκμηριώνονται</t>
  </si>
  <si>
    <t xml:space="preserve">Εφαρμόζονται διαδικασίες επαλήθευσης/ επικύρωσης για την ανάδειξη της αποτελεσματικότητας </t>
  </si>
  <si>
    <t>Γίνεται ανασκόπηση του συστήματος HACCP (αλλαγές νομοθεσίας, προμηθευτών, αλλαγές προϊόντων κλπ)</t>
  </si>
  <si>
    <t>Κατάλληλη τεκμηρίωση σε περίπτωση χρονικών διαχωρισμών κατά την παραγωγική διαδικασία</t>
  </si>
  <si>
    <t>Τήρηση αρχείων</t>
  </si>
  <si>
    <t>Εφαρμογή συστήματος HACCP/αξιοποίηση δυνατότητας ευελιξίας</t>
  </si>
  <si>
    <t>B.</t>
  </si>
  <si>
    <t>ΚΑΘΑΡΙΣΜΟΣ – ΑΠΟΛΥΜΑΝΣΗ</t>
  </si>
  <si>
    <t>Υφίσταται διαδικασία καθαρισμού – απολύμανσης με προσδιορισμένη συχνότητα που να ικανοποιεί τις απαιτήσεις της εγκατάστασης</t>
  </si>
  <si>
    <t>Έλεγχος αποτελεσματικότητας του καθαρισμού / απολύμανσης επιφανειών / εξοπλισμού</t>
  </si>
  <si>
    <t>Εξετάσεις από τις επιφάνειες για Listeria spp κατά τη διάρκεια της παραγωγικής διαδικασίας και τεκμηρίωση</t>
  </si>
  <si>
    <t xml:space="preserve">Κατάλληλα υλικά καθαρισμού – απολύμανσης που χρησιμοποιούνται βάσει των οδηγιών χρήσης τους και αποθηκεύονται σε διακριτό χώρο </t>
  </si>
  <si>
    <t>Γ.</t>
  </si>
  <si>
    <t xml:space="preserve">ΠΡΟΓΡΑΜΜΑ ΕΛΕΓΧΟΥ ΕΠΙΒΛΑΒΩΝ ΟΡΓΑΝΙΣΜΩΝ </t>
  </si>
  <si>
    <t>Εφαρμογή τεκμηριωμένου προγράμματος ελέγχου επιβλαβών οργανισμών</t>
  </si>
  <si>
    <t>Χρήση προληπτικών μέτρων (σίτες, αεροκουρτίνες, άλλοι προστατευτικοί μηχανισμοί)</t>
  </si>
  <si>
    <t>Τοποθέτηση των παγίδων σύμφωνα με το σχετικό σχεδιάγραμμα / Ικανοποιητική κάλυψη</t>
  </si>
  <si>
    <t xml:space="preserve">Χρήση Εγκεκριμένων σκευασμάτων </t>
  </si>
  <si>
    <t>Διαθέσιμες εκθέσεις , καταγραφή ευρημάτων &amp; διορθωτικών ενεργειών</t>
  </si>
  <si>
    <t>ΕΚΠΑΙΔΕΥΣΗ ΠΡΟΣΩΠΙΚΟΥ</t>
  </si>
  <si>
    <t>Υπάρχει μέριμνα και πρόγραμμα για την εκπαίδευση νέων υπαλλήλων ή όταν υφίστανται αλλαγές στην παραγωγική διαδικασία (νέο προϊόν, υιοθέτησης νέας τεχνολογίας)</t>
  </si>
  <si>
    <t>Υφίσταται περιεχόμενο και σχετική τεκμηρίωση (αρχές ατομικής υγιεινής, αρχές ορθών πρακτικών, εκτέλεση εργασίας βάσει της θέσης)</t>
  </si>
  <si>
    <t>ΕΛΕΓΧΟΣ ΝΕΡΟΥ</t>
  </si>
  <si>
    <t>Προσδιορισμός προέλευσης πόσιμου νερού</t>
  </si>
  <si>
    <t>Δημόσιο Δίκτυο</t>
  </si>
  <si>
    <t>Ιδία πηγή (πχ γεώτρηση)</t>
  </si>
  <si>
    <t>Διαθέσιμο σχεδιάγραμμα σημείων υδροδοσίας (παροχή ζεστού &amp; κρύου)</t>
  </si>
  <si>
    <t>Συχνότητα μικροβιολογικών και φυσικοχημικών εξετάσεων νερού ακολουθείται</t>
  </si>
  <si>
    <t>Άλλα μέτρα για την αποφυγή κινδύνων (χλωρίωση, φίλτρα, UV &amp; μέτρα διήθησης )</t>
  </si>
  <si>
    <t>ΣΥΝΟΛΟ ΚΕΦΑΛΑΙΟΥ I</t>
  </si>
  <si>
    <t>ΚΕΦΑΛΑΙΟ II- ΙΧΝΗΛΑΣΙΜΟΤΗΤΑ</t>
  </si>
  <si>
    <t xml:space="preserve">Συσχέτιση ποιοτική &amp; ποσοτική των α΄&amp; βοηθητικών υλών με τους προμηθευτές τους (όνομα,  διεύθυνση) &amp; ημερομηνία παραλαβής καθώς και των τελικών προϊόντων με τους αποδέκτες τους (όνομα &amp; διεύθυνση &amp; ημερομηνία αποστολής) </t>
  </si>
  <si>
    <t xml:space="preserve">-Ειδικές απαιτήσεις για το κρέας </t>
  </si>
  <si>
    <t>Αναγνώριση παρτίδας τελικών προϊόντων</t>
  </si>
  <si>
    <t>Αποτελεσματική λειτουργία συστήματος ανάκλησης</t>
  </si>
  <si>
    <t>Τήρηση σχετικών αρχείων</t>
  </si>
  <si>
    <t>ΣΥΝΟΛΟ ΚΕΦΑΛΑΙΟΥ II</t>
  </si>
  <si>
    <t xml:space="preserve">ΚΕΦΑΛΑΙΟ III- ΕΞΕΤΑΣΕΙΣ / ΕΡΓΑΣΤΗΡΙΑΚΟΙ ΕΛΕΓΧΟΙ </t>
  </si>
  <si>
    <t>Πλάνο εργαστηριακών αναλύσεων</t>
  </si>
  <si>
    <t>Μικροβιολογικά κριτήρια ασφάλειας</t>
  </si>
  <si>
    <t>Ικανά να υποστηρίξουν την ανάπτυξη</t>
  </si>
  <si>
    <t>Μη ικανά να υποστηρίξουν την ανάπτυξη</t>
  </si>
  <si>
    <t>Μελέτη παρασκευαστή για την τεκμηρίωση του ορίου των 100 cfu/g</t>
  </si>
  <si>
    <t>Salmonella</t>
  </si>
  <si>
    <t>Κρέας &amp; παρασκευάσματα που προορίζονται να καταναλωθούν ωμά</t>
  </si>
  <si>
    <t>Κρέας &amp; παρασκευάσματα που προορίζονται να μαγειρευτούν &amp; ΜΔΚ</t>
  </si>
  <si>
    <t>Κρέας &amp; παρασκευάσματα πουλερικών</t>
  </si>
  <si>
    <t>Ζελατίνη κολλαγόνο</t>
  </si>
  <si>
    <t>Salmonella typhimurium/ enteriditis</t>
  </si>
  <si>
    <t>Νωπό κρέας πουλερικών</t>
  </si>
  <si>
    <t>Μικροβιολογικά κριτήρια υγιεινής κατά τη διάρκεια της παραγωγικής διαδικασίας</t>
  </si>
  <si>
    <t>Αερόβιες αποικίες &amp; E.coli σε κιμά και ΜΔΚ</t>
  </si>
  <si>
    <t>E. coli σε παρασκευάσματα κρέατος</t>
  </si>
  <si>
    <t xml:space="preserve">Κατάλοιπα-Προσμίξεις (Βαρέα Μέταλλα, Διοξίνες κλπ) </t>
  </si>
  <si>
    <t>Άλλες εργαστηριακές εξετάσεις</t>
  </si>
  <si>
    <t>Εργαστηριακή υποστήριξη εντός ή εκτός επιχείρησης</t>
  </si>
  <si>
    <t>Διαπιστευμένο εργαστήριο</t>
  </si>
  <si>
    <t>Χρήση πρότυπων μεθόδων αναφοράς ή ισοδύναμων επικυρωμένων έναντι της μεθόδου αναφοράς, εναλλακτικών μεθόδων</t>
  </si>
  <si>
    <t xml:space="preserve"> ΤΡΟΠΟΣ ΠΡΟΣΔΙΟΡΙΣΜΟΥ ΧΡΟΝΟΥ ΖΩΗΣ ΠΡΟΪΟΝΤΩΝ (Shelf - life):  Διαδικασία προσδιορισμού του χρόνου ζωής των τελικών προϊόντων</t>
  </si>
  <si>
    <t>ΣΥΝΟΛΟ ΚΕΦΑΛΑΙΟΥ III</t>
  </si>
  <si>
    <t>ΚΕΦΑΛΑΙΟ IV- ΕΛΕΓΧΟΣ ΓΡΑΜΜΗΣ ΠΑΡΑΓΩΓΗΣ – ΕΠΑΛΗΘΕΥΣΗ ΔΙΑΔΙΚΑΣΙΩΝ</t>
  </si>
  <si>
    <t>A.</t>
  </si>
  <si>
    <t>ΠΑΡΑΛΑΒΗ – ΑΠΟΘΗΚΕΥΣΗ ΠΡΩΤΩΝ ΥΛΩΝ</t>
  </si>
  <si>
    <t>Έλεγχος καταλληλόλητας μέσων και συνθηκών μεταφοράς και θερμοκρασίας</t>
  </si>
  <si>
    <t>Επαρκές σύστημα για το χειρισμό των πρώτων υλών κατά τις διαδικασίες εκφόρτωσης &amp; παραλαβής</t>
  </si>
  <si>
    <t>Πραγματοποιείται συστηματικός μακροσκοπικός έλεγχος</t>
  </si>
  <si>
    <t xml:space="preserve">Έλεγχος συνοδευτικών εγγράφων </t>
  </si>
  <si>
    <t>Η αποθήκευση γίνεται στις ενδεδειγμένες συνθήκες χωρίς άσκοπες καθυστερήσεις.</t>
  </si>
  <si>
    <t>Ικανοποιητικό σύστημα καταγραφής θερμοκρασιών και ανάλογοι χειρισμοί σε περίπτωση αποκλίσεων</t>
  </si>
  <si>
    <t>Η δεύτερη συσκευασία απομακρύνεται πριν την είσοδο του τροφίμου στο χώρο παραγωγής.</t>
  </si>
  <si>
    <t xml:space="preserve">Προϊόντα που δεν πληρούν τις προδιαγραφές επισημαίνονται, αποθηκεύονται σε διακριτό χώρο και διαχειρίζονται ανάλογα </t>
  </si>
  <si>
    <t>Β.</t>
  </si>
  <si>
    <t>ΠΑΡΑΓΩΓΙΚΗ ΔΙΑΔΙΚΑΣΙΑ</t>
  </si>
  <si>
    <t>Τήρηση των προβλεπόμενων τεκμηριωμένων παραγωγικών διεργασιών</t>
  </si>
  <si>
    <t>Οι πρώτες ύλες που χρησιμοποιούνται για την παραγωγή κιμά, παρασκευασμάτων και ΜΔΚ, τηρούν τις ειδικές απαιτήσεις</t>
  </si>
  <si>
    <t>Υφίσταται έλεγχος συστήματος επιτήρησης θερμικής επεξεργασίας και συστήματος συναγερμού</t>
  </si>
  <si>
    <t>Υφίσταται έλεγχος των συνθηκών προϊόντων ωρίμανσης (σχέση συνθηκών υγρασίας-θερμοκρασίας-χρόνου)</t>
  </si>
  <si>
    <t>Ταχεία ψύξη / κατάψυξη – Ορθή χρήση &amp; λειτουργία</t>
  </si>
  <si>
    <t>Ελεγχόμενη μετακίνηση ανάλογα με το επίπεδο υγιεινής επιμέρους χώρων</t>
  </si>
  <si>
    <t>Έλεγχος θερμοκρασιών κρέατος και θερμοκρασιών περιβάλλοντος</t>
  </si>
  <si>
    <t>Εφαρμογή χρονικού διαχωρισμού</t>
  </si>
  <si>
    <t>Γ</t>
  </si>
  <si>
    <t>ΣΥΣΚΕΥΑΣΙΑ/ΑΝΑΣΥΣΚΕΥΑΣΙΑ</t>
  </si>
  <si>
    <t xml:space="preserve">Τηρούνται τα μέτρα αποφυγής επιμόλυνση σε περίπτωση ανασυσκευασίας </t>
  </si>
  <si>
    <t xml:space="preserve">Τήρηση ενδεδειγμένων / κατάλληλων συνθηκών υγιεινής </t>
  </si>
  <si>
    <t>Σε περίπτωση χρήσης ειδικών συστημάτων συσκευασίας (π.χ. vacuum, modified technology etc.) υφίσταται σύστημα ελέγχου των διαδικασιών</t>
  </si>
  <si>
    <t>Χρήση μεθόδων εξυγίανσης μετά τη συσκευασία</t>
  </si>
  <si>
    <t>Δ</t>
  </si>
  <si>
    <t>ΑΠΟΘΗΚΕΥΣΗ – ΔΙΑΝΟΜΗ ΠΡΟΪΟΝΤΩΝ</t>
  </si>
  <si>
    <t>Υπάρχουν επαρκείς θάλαμοι αποθήκευσης &amp; κατάλληλες συνθήκες θερμοκρασίας και υγιεινής αποθήκευσης</t>
  </si>
  <si>
    <t>Τήρηση συστήματος «first in – first out»</t>
  </si>
  <si>
    <t>Διανομή με κατάλληλα μέσα</t>
  </si>
  <si>
    <t>Κατάλληλες συνθήκες θερμοκρασίας (με ανεκτή διακύμανση προς τα άνω τριών βαθμών) και υγιεινής μεταφοράς</t>
  </si>
  <si>
    <t xml:space="preserve">Προϊόντα που ανακαλούνται  επισημαίνονται και  αποθηκεύονται σε διακριτό χώρο και διαχειρίζονται ανάλογα </t>
  </si>
  <si>
    <t>Υφίσταται διαδικασία πολιτικής επιστροφών (Ξεχωριστή αποθήκευση και με κατάλληλη επισήμανση.)</t>
  </si>
  <si>
    <t>ΣΥΝΟΛΟ ΚΕΦΑΛΑΙΟΥ IV</t>
  </si>
  <si>
    <t>ΚΕΦΑΛΑΙΟ V :ΓΕΝΙΚΕΣ ΑΠΑΙΤΗΣΕΙΣ ΥΓΙΕΙΝΗΣ</t>
  </si>
  <si>
    <t>Α</t>
  </si>
  <si>
    <t>ΓΕΝΙΚΕΣ ΑΠΑΙΤΗΣΕΙΣ ΚΤΙΡΙΑΚΩΝ ΥΠΟΔΟΜΩΝ</t>
  </si>
  <si>
    <t>ΕΞΩΤΕΡΙΚΟ ΠΕΡΙΒΑΛΛΟΝ</t>
  </si>
  <si>
    <t>Σαφής οριοθέτηση</t>
  </si>
  <si>
    <t>Γειτνίαση με πηγές μόλυνσης</t>
  </si>
  <si>
    <t>Ικανοποιητική διαμόρφωση, καθαριότητα, υγιεινή</t>
  </si>
  <si>
    <t>Επικαιροποιημένη κάτοψη (layout) της εγκατάστασης</t>
  </si>
  <si>
    <t>ΣΧΕΔΙΑΣΜΟΣ – ΔΙΑΧΩΡΙΣΜΟΣ- ΕΠΑΡΚΕΙΑ ΧΩΡΩΝ</t>
  </si>
  <si>
    <t>Επαρκές μέγεθος για τον συνήθη όγκο παραγωγής</t>
  </si>
  <si>
    <t>Ανεξάρτητη είσοδος – έξοδος προσωπικού, Α’ υλών, βοηθητικών υλών, υλικών συσκευασίας και τελικών προϊόντων ή χρονικός διαχωρισμός</t>
  </si>
  <si>
    <t>Κίνδυνοι διασταυρούμενης μόλυνσης</t>
  </si>
  <si>
    <t>Β</t>
  </si>
  <si>
    <t>ΓΕΝΙΚΑ ΧΑΡΑΚΤΗΡΙΣΤΙΚΑ ΧΩΡΩΝ</t>
  </si>
  <si>
    <t>Καταλληλόλητα υλικών κατασκευής</t>
  </si>
  <si>
    <t>Δυνατότητα επαρκούς καθαρισμού – απολύμανσης</t>
  </si>
  <si>
    <t>Αποτροπή συσσώρευσης ρύπων &amp; υδρατμών</t>
  </si>
  <si>
    <t>Πλέγματα προστασίας στα ανοίγματα</t>
  </si>
  <si>
    <t>Επαρκής φωτισμός, προστατευόμενα φωτιστικά μέσα</t>
  </si>
  <si>
    <t>Επαρκής αερισμός, αποφυγή μηχανικής ροής αέρα από μολυσμένους σε καθαρούς χώρους</t>
  </si>
  <si>
    <t>Υγειονομικά φρεάτια – αποτελεσματική απομάκρυνση λυμάτων και τακτικός έλεγχος</t>
  </si>
  <si>
    <t>ΕΞΟΠΛΙΣΜΟΣ</t>
  </si>
  <si>
    <t>Καταλληλόλητα υλικών</t>
  </si>
  <si>
    <t>Κατάλληλος σχεδιασμός τοποθέτηση</t>
  </si>
  <si>
    <t>Κατάλληλο σύστημα κλιματισμού (όταν απαιτείται ελεγχόμενη θερμοκρασία χώρου) σωστά διατηρημένο (φίλτρα)</t>
  </si>
  <si>
    <t>Ψυγεία &amp; καταψύκτες με σύστημα αυτόματης καταγραφής θερμοκρασιών (σύστημα συναγερμού)</t>
  </si>
  <si>
    <t xml:space="preserve"> Εξοπλισμός ταχείας κατάψυξης με σύστημα προγραμματισμού &amp; παρακολούθησης του χρόνου – θερμοκρασίας παραμονής των υπό κατάψυξη προϊόντων</t>
  </si>
  <si>
    <t>Εξοπλισμός θερμικής επεξεργασίας, κάπνισης με σύστημα ελέγχου και καταγραφής των παραμέτρων (χρόνος – θερμοκρασία) της διαδικασίας</t>
  </si>
  <si>
    <t>Αυτόματες συσκευές ελέγχου παραμέτρων</t>
  </si>
  <si>
    <t>Εξοπλισμός &amp; εργαλεία κατάλληλα για την πρόληψη φυσικών κινδύνων (ανιχνευτές μετάλλων, κόσκινα κτλ) / Πολιτική ξένων σωμάτων (γυαλί, πλαστικά, μεταλλικά, food grade λίπανση κα)</t>
  </si>
  <si>
    <t>Κατάλληλα μέσα και εγκαταστάσεις καθαρισμού – απολύμανσης εξοπλισμού &amp; εργαλείων</t>
  </si>
  <si>
    <t>ΧΩΡΟΙ ΥΓΙΕΙΝΗΣ &amp; ΑΠΟΔΥΤΗΡΙΑ</t>
  </si>
  <si>
    <t>Επαρκής αριθμός τουαλετών</t>
  </si>
  <si>
    <t>Επαρκής αερισμός</t>
  </si>
  <si>
    <t>Παροχή ζεστού – κρύου νερού</t>
  </si>
  <si>
    <t>Διαθέσιμα υλικά απολύμανσης και στεγνώματος χεριών</t>
  </si>
  <si>
    <t>Αποδυτήρια με επαρκή αριθμό κατάλληλων ερμαριών</t>
  </si>
  <si>
    <t>Ε</t>
  </si>
  <si>
    <t>ΥΓΙΕΙΝΗ ΠΡΟΣΩΠΙΚΟΥ &amp; ΠΡΑΚΤΙΚΕΣ ΧΕΙΡΙΣΜΟΥ</t>
  </si>
  <si>
    <t>Βεβαιώσεις υγείας για όλο το προσωπικό που σχετίζεται με τον χώρο παραγωγής ή έρχεται σε επαφή με τα τρόφιμα</t>
  </si>
  <si>
    <t>Πολιτική απαγόρευσης χειρισμού τροφίμων από ασθενείς εργαζόμενους με επίπτωση στα τρόφιμα</t>
  </si>
  <si>
    <t>Πρόσθετα μέτρα ελέγχου της υγείας του προσωπικού</t>
  </si>
  <si>
    <t>Κατάλληλος και καθαρός ιματισμός &amp; ικανοποιητική ατομική υγιεινή προσωπικού</t>
  </si>
  <si>
    <t>Ζ</t>
  </si>
  <si>
    <t>ΣΥΝΤΗΡΗΣΗ ΕΞΟΠΛΙΣΜΟΥ/ΔΙΑΚΡΙΒΩΣΗ ΟΡΓΑΝΩΝ ΜΕΤΡΗΣΗΣ</t>
  </si>
  <si>
    <t>Πλάνο προγραμματισμένης &amp; προληπτικής συντήρησης εξοπλισμού</t>
  </si>
  <si>
    <t>Τεκμηρίωση συντήρησης εξοπλισμού</t>
  </si>
  <si>
    <t>Τεκμηριωμένη διακρίβωση οργάνων μέτρησης</t>
  </si>
  <si>
    <t>ΣΥΝΟΛΟ ΚΕΦΑΛΑΙΟΥ V</t>
  </si>
  <si>
    <t>ΔΙΑΧΕΙΡΙΣΗ ΖΩΙΚΩΝ ΥΠΟΠΡΟΪΟΝΤΩΝ</t>
  </si>
  <si>
    <t>Κατάλληλες συνθήκες αποθήκευσης και διακριτός χώρος (κατάλληλοι περιέκτες, θερμοκρασίες χώρου συλλογής)</t>
  </si>
  <si>
    <t>Ιχνηλασιμότητα (και τήρηση εγγράφων)</t>
  </si>
  <si>
    <t>Σύμβαση με εταιρεία διαχείρισης ΖΥΠ</t>
  </si>
  <si>
    <t>Τρόπος απομάκρυνσης από την εγκατάσταση (ιδιόκτητα οχήματα ή οχήματα εταιρείας διαχείρισης ΖΥΠ)</t>
  </si>
  <si>
    <t>ΔΙΑΧΕΙΡΙΣΗ ΑΠΟΡΡΙΜΜΑΤΩΝ</t>
  </si>
  <si>
    <t>Κατάλληλος χώρος αποθήκευσης απορριμμάτων με σήμανση</t>
  </si>
  <si>
    <t>Απομάκρυνση απορριμμάτων από τους χώρους παραγωγής με κατάλληλη συχνότητα – αποφυγή επιμολύνσεων</t>
  </si>
  <si>
    <t>ΧΡΗΣΗ ΠΑΡΑΓΟΝΤΩΝ ΒΕΛΤΙΩΣΗΣ (ΠΡΟΣΘΕΤΑ &amp; ΑΡΩΜΑΤΙΚΕΣ ΥΛΕΣ)</t>
  </si>
  <si>
    <t xml:space="preserve">Χρήση επιτρεπόμενων προσθέτων ανά προϊόν </t>
  </si>
  <si>
    <t xml:space="preserve">Τήρηση κριτηρίων καθαρότητας και συνοδευτικά πιστοποιητικά προμηθευτών προσθέτων </t>
  </si>
  <si>
    <t>Τεκμηρίωση ορθής χρήσης προσθέτων (σύστημα αυτοελέγχου: δοσομετρικές συσκευές, βαθμονόμηση ζυγών κλπ</t>
  </si>
  <si>
    <t>Έλεγχος κατά την προσθήκη στο τρόφιμο</t>
  </si>
  <si>
    <t>Η προσθήκη των νιτρωδών στο τρόφιμο να είναι με τη μορφή «μείγμα με αλάτι ή υποκατάστατό του»</t>
  </si>
  <si>
    <t>Αρχή της μεταφοράς</t>
  </si>
  <si>
    <t>Παρέχει τεχνολογική λειτουργία στο προϊόν</t>
  </si>
  <si>
    <t>Επισήμανση στο τελικό προϊόν(μόνο σε περίπτωση που παρέχει τεχνολογική λειτουργία στο τελικό προϊόν)</t>
  </si>
  <si>
    <t>Περιπτώσεις που παρατηρείται «Αντίστροφη αρχή της μεταφοράς»</t>
  </si>
  <si>
    <t>ΥΛΙΚΑ &amp; ΑΝΤΙΚΕΙΜΕΝΑ ΣΕ ΕΠΑΦΗ</t>
  </si>
  <si>
    <t xml:space="preserve">Χρήση  κατάλληλων ΥΑΕΤ &amp; με βάση τις οδηγίες του παρασκευαστή τους σε σχέση με το είδος του τροφίμου </t>
  </si>
  <si>
    <t>Συνοδευτικά πιστοποιητικά για τα ΥΑΕΤ βάσει της σχετικής νομοθεσία όπου προβλέπονται (π.χ. δηλώσεις συμμόρφωσης για πλαστικά)</t>
  </si>
  <si>
    <t>Ιχνηλασιμότητα ΥΑΕΤ</t>
  </si>
  <si>
    <t>Κατάλληλη αποθήκευση  ΥΑΕΤ , ώστε να μην εκτίθενται σε κινδύνους</t>
  </si>
  <si>
    <t>ΕΠΙΣΗΜΑΝΣΗ</t>
  </si>
  <si>
    <t>ΥΠΟΧΡΕΩΤΙΚΕΣ ΠΛΗΡΟΦΟΡΙΕΣ (προσυσκευασμένα)</t>
  </si>
  <si>
    <t>Ονομασία πώλησης</t>
  </si>
  <si>
    <t>Κατάλογος συστατικών</t>
  </si>
  <si>
    <t>Αλλεργιογόνα</t>
  </si>
  <si>
    <t>Ποσότητα ορισμένων συστατικών ή κατηγοριών συστατικών</t>
  </si>
  <si>
    <t>Καθαρή ποσότητα</t>
  </si>
  <si>
    <t>Τελική ημερομηνία ανάλωσης</t>
  </si>
  <si>
    <t xml:space="preserve">Τυχόν ιδιαίτερες συνθήκες αποθήκευσης ή/και συνθήκες χρήσης </t>
  </si>
  <si>
    <t>Όνομα ή εμπορική επωνυμία &amp; δ/νση ΥΕΤ</t>
  </si>
  <si>
    <t>Χώρα καταγωγής ή τόπος προέλευσης (κρέας βοοειδών, χοιροειδών, προβατοειδών ή αιγοειδών &amp; πουλερικών)</t>
  </si>
  <si>
    <t>Οδηγίες χρήσης (όπου απαιτείται)</t>
  </si>
  <si>
    <t>Διατροφική δήλωση</t>
  </si>
  <si>
    <t>Ημερομηνία κατάψυξης ή πρώτη κατάψυξη</t>
  </si>
  <si>
    <t>Αναγραφή του όρου «αποψυγμένο προϊόν» όπου απαιτείται</t>
  </si>
  <si>
    <t>Προσθήκη πρωτεϊνών διαφορετικής ζωικής προέλευσης (παρασκευάσματα &amp; προϊόντα με βάση το κρέας)</t>
  </si>
  <si>
    <t xml:space="preserve">Πρόσθετο νερό (όπου απαιτείται σε παρασκευάσματα και προϊόντα με βάση το κρέας) </t>
  </si>
  <si>
    <t>Μορφοποιημένο προϊόν</t>
  </si>
  <si>
    <t>Κατά QUID επισήμανση</t>
  </si>
  <si>
    <t>Αναφέρεται σαφώς το Μηχανικά Διαχωρισμένο Κρέας, όπου χρησιμοποιείται</t>
  </si>
  <si>
    <t>Επισημαίνεται το περίβλημα αλλαντοποιίας όταν δεν είναι βρώσιμο</t>
  </si>
  <si>
    <t>Το προϊόν «κιμάς» ικανοποιεί τις απαιτήσεις περιεκτικότητας σε λίπος και αναλογίας κολλαγόνου/λίπους</t>
  </si>
  <si>
    <t>Πρόσθετα (συμπεριλαμβανομένων και αυτών που προέρχονται από την “αρχή της μεταφοράς”, εφόσον έχουν τεχνολογικό αποτέλεσμα.</t>
  </si>
  <si>
    <t>Κατηγορία με βάση τον ΚΤΠ (για παρασκευάσματα &amp; προϊόντα με βάση το κρέας)</t>
  </si>
  <si>
    <t>Επισήμανση σε περίπτωση επεξεργασίας με ιονίζουσα ακτινοβολία</t>
  </si>
  <si>
    <t>Συσκευασία σε προστατευτική ατμόσφαιρα</t>
  </si>
  <si>
    <t>Κατάλληλο μέγεθος γραμματοσειράς</t>
  </si>
  <si>
    <t>Αντίστροφος έλεγχος επισήμανσης (δεν αναγράφονται συστατικά τα οποία δεν υπάρχουν στο προϊόν)</t>
  </si>
  <si>
    <t>Ορθή αναγραφή ισχυρισμών και υγείας</t>
  </si>
  <si>
    <t>Ορθή διαχείριση &amp; τρόπος αναγραφής του σήματος αναγνώρισης</t>
  </si>
  <si>
    <t>ΣΥΝΟΛΟ ΚΕΦΑΛΑΙΟΥ VI</t>
  </si>
  <si>
    <t>Στοιχεία Ελεγκτών</t>
  </si>
  <si>
    <t>Ιδιότητα</t>
  </si>
  <si>
    <t>ΣΥΣΤΗΜΑ ΑΥΤΟΕΛΕΓΧΟΥ</t>
  </si>
  <si>
    <t>ΜΕΡΙΚΗ ΣΥΜΜΟΡΦΩΣΗ</t>
  </si>
  <si>
    <t>Δεν εφαρμόζεται</t>
  </si>
  <si>
    <t>Βαθμολογία</t>
  </si>
  <si>
    <t>ΚΕΦΑΛΑΙΟ Ι. ΣΥΣΤΗΜΑΤΑ ΚΑΙ ΔΙΑΔΙΚΑΣΙΕΣ</t>
  </si>
  <si>
    <t xml:space="preserve">κατηγορία 2 :μεσαίος κίνδυνος (μικροβιολογικοί παράγοντες ή κατάλοιπα φαρμάκων) </t>
  </si>
  <si>
    <t>κατηγορία 3 :χαμηλός κίνδυνος (ελαττωματική συσκευασία)</t>
  </si>
  <si>
    <r>
      <t>ΝΑΙ (</t>
    </r>
    <r>
      <rPr>
        <sz val="10"/>
        <color theme="1"/>
        <rFont val="Calibri"/>
        <family val="2"/>
      </rPr>
      <t>Συμμόρφωση)</t>
    </r>
  </si>
  <si>
    <r>
      <t xml:space="preserve">ΟΧΙ </t>
    </r>
    <r>
      <rPr>
        <sz val="10"/>
        <color theme="1"/>
        <rFont val="Calibri"/>
        <family val="2"/>
      </rPr>
      <t>(μη συμμόρφωση)</t>
    </r>
  </si>
  <si>
    <t>Σύστημα εσωτερικής ιχνηλασιμότητας (προαιρετικά): Συσχέτιση αριθμού παρτίδων των χρησιμοποιούμενων συστατικών για κάθε παρτίδα προϊόντος (σύνθετα)</t>
  </si>
  <si>
    <t xml:space="preserve">κατηγορία 1 :υψηλός κίνδυνος (απαγορευμένες ουσίες) </t>
  </si>
  <si>
    <t>Χρήση Νιτρικών/ Νιτρωδών</t>
  </si>
  <si>
    <t>Αφορά σε κατηγορίες τροφίμων που εφαρμόζεται η αρχή της μεταφοράς</t>
  </si>
  <si>
    <t>Η επιχείρηση κρίνεται με την παρούσα ως:</t>
  </si>
  <si>
    <t>ΥΨΗΛΟΥ ΚΙΝΔΥΝΟΥ</t>
  </si>
  <si>
    <t>ΜΕΣΑΙΟΥ ΚΙΝΔΥΝΟΥ</t>
  </si>
  <si>
    <t>ΧΑΜΗΛΟΥ ΚΙΝΔΥΝΟΥ</t>
  </si>
  <si>
    <t>ΓΕΝΙΚΑ ΣΧΟΛΙΑ – ΣΥΜΠΕΡΑΣΜΑΤΑ – ΣΥΣΤΑΣΕΙΣ</t>
  </si>
  <si>
    <t xml:space="preserve">Ημερομηνία επανελέγχου : </t>
  </si>
  <si>
    <t>Υπογραφές ελεγκτών</t>
  </si>
  <si>
    <t>ΔΙΟΡΘΩΤΙΚΕΣ ΕΝΕΡΓΕΙΕΣ/ΠΡΟΕΤΕΙΝΟΜΕΝΕΣ ΔΡΑΣΕΙΣ ΓΙΑ ΤΗΝ ΕΠΙΤΕΥΞΗ ΣΥΜΜΟΡΦΩΣΗΣ ΜΕ ΒΑΣΗ ΤΑ ΕΥΡΗΜΑΤΑ</t>
  </si>
  <si>
    <t>ΗΜΕΡΟΜΗΝΙΑ ΣΤΟΧΟΣ ΓΙΑ ΤΗ ΣΥΜΜΟΡΦΩΣΗ</t>
  </si>
  <si>
    <t>ΠΟΡΕΙΑ ΣΥΜΜΟΡΦΩΣΗΣ/ΣΧΟΛΙΑ</t>
  </si>
  <si>
    <t>ΣΥΝΟΛΟ ΚΕΦΑΛΑΙΩΝ = 6</t>
  </si>
  <si>
    <t>ΕΝΤΥΠΟ ΕΛΕΓΧΟΥ ΕΓΚΑΤΑΣΤΑΣΕΩΝ ΤΕΜΑΧΙΣΜΟΥ ΚΡΕΑΤΟΣ, ΠΑΡΑΓΩΓΗΣ ΚΙΜΑ, ΠΑΡΑΣΚΕΥΑΣΜΑΤΩΝ, ΠΡΟΪΟΝΤΩΝ ΜΕ ΒΑΣΗ ΤΟ ΚΡΕΑΣ &amp;  ΛΟΙΠΩΝ ΠΡΟΪΟΝΤΩΝ</t>
  </si>
  <si>
    <t>ΚΑΝΟΝΑΣ ΒΑΘΜΟΛΟΓΗΣΗΣ</t>
  </si>
  <si>
    <t>Κάθε κεφάλαιο έχει έναν συγκεκριμένο αριθμό βαθμών οι οποίοι αξιολογούνται με βάση την αρχή:</t>
  </si>
  <si>
    <t>1.1</t>
  </si>
  <si>
    <t>1.2</t>
  </si>
  <si>
    <t>4.1</t>
  </si>
  <si>
    <t>5.1</t>
  </si>
  <si>
    <t>5.2</t>
  </si>
  <si>
    <t>1.3</t>
  </si>
  <si>
    <t>1.4</t>
  </si>
  <si>
    <t>4.2</t>
  </si>
  <si>
    <t>5.3</t>
  </si>
  <si>
    <t>Διασφαλίζεται ότι : όταν πρόκειται για το κατεψυγμένο κρέας (business to business): ημερομηνία παραγωγής ή/και κατάψυξης, αν είναι διαφορετική από την ημερομηνία παραγωγής.</t>
  </si>
  <si>
    <t>Τήρηση κανόνων ορθής αποθηκευτικής πρακτικής (π.χ. μέτρα αποφυγής επιμόλυνσης μεταξύ αναρτημένων σφαγίων και συσκευασμένων προϊόντων)</t>
  </si>
  <si>
    <t>Προθάλαμος τουαλετών με νιπτήρες που λειτουργούν κατά προτίμηση χωρίς τη χρήση χεριών</t>
  </si>
  <si>
    <r>
      <t xml:space="preserve">Ορθή </t>
    </r>
    <r>
      <rPr>
        <sz val="10"/>
        <color theme="1"/>
        <rFont val="Calibri"/>
        <family val="2"/>
      </rPr>
      <t>επισήμανση</t>
    </r>
    <r>
      <rPr>
        <sz val="10"/>
        <color rgb="FF000000"/>
        <rFont val="Calibri"/>
        <family val="2"/>
      </rPr>
      <t xml:space="preserve"> και διαχείριση των ζωικών υποπροϊόντων:</t>
    </r>
  </si>
  <si>
    <t>Ποσότητα προστιθέμενων προσθέτων (στα τελικά προϊόντα) βάσει τήρησης νομοθετημένων ορίων ή quantum satis</t>
  </si>
  <si>
    <t>Σαλιγκάρια/ Βατραχοπόδαρα</t>
  </si>
  <si>
    <r>
      <t>ΝΑΙ (</t>
    </r>
    <r>
      <rPr>
        <sz val="10"/>
        <color theme="1"/>
        <rFont val="Calibri"/>
        <family val="2"/>
        <charset val="161"/>
      </rPr>
      <t>Συμμόρφωση)</t>
    </r>
  </si>
  <si>
    <r>
      <t xml:space="preserve">ΟΧΙ </t>
    </r>
    <r>
      <rPr>
        <sz val="10"/>
        <color theme="1"/>
        <rFont val="Calibri"/>
        <family val="2"/>
        <charset val="161"/>
      </rPr>
      <t>(μη συμμόρφωση)</t>
    </r>
  </si>
  <si>
    <t xml:space="preserve">                    -βόειο κρέας &amp; προϊόντα με βάση το βόειο κρέας</t>
  </si>
  <si>
    <t xml:space="preserve">                   -χώρα καταγωγής ή τόπος προέλευσης για κρέας χοιροειδών, προβατοειδών,      αιγοειδών &amp; πουλερικών</t>
  </si>
  <si>
    <t xml:space="preserve">                   -για κατεψυγμένη πρώτη ύλη: ημερομηνία παραγωγής &amp; κατάψυξης (btb)</t>
  </si>
  <si>
    <r>
      <t xml:space="preserve">Υποχρεωτική συχνότητα δειγματοληψίας για κιμά &amp; παρασκευάσματα για </t>
    </r>
    <r>
      <rPr>
        <i/>
        <sz val="10"/>
        <color theme="1"/>
        <rFont val="Calibri"/>
        <family val="2"/>
        <charset val="161"/>
      </rPr>
      <t xml:space="preserve">E.coli </t>
    </r>
    <r>
      <rPr>
        <sz val="10"/>
        <color theme="1"/>
        <rFont val="Calibri"/>
        <family val="2"/>
      </rPr>
      <t xml:space="preserve">και </t>
    </r>
    <r>
      <rPr>
        <i/>
        <sz val="10"/>
        <color theme="1"/>
        <rFont val="Calibri"/>
        <family val="2"/>
        <charset val="161"/>
      </rPr>
      <t>Salmonella</t>
    </r>
    <r>
      <rPr>
        <sz val="10"/>
        <color theme="1"/>
        <rFont val="Calibri"/>
        <family val="2"/>
      </rPr>
      <t xml:space="preserve"> ή Εξαίρεση από την υποχρεωτική συχνότητα</t>
    </r>
  </si>
  <si>
    <r>
      <t xml:space="preserve">Listeria monocytogenes  </t>
    </r>
    <r>
      <rPr>
        <sz val="10"/>
        <color theme="1"/>
        <rFont val="Calibri"/>
        <family val="2"/>
        <charset val="161"/>
      </rPr>
      <t>στα έτοιμα προς κατανάλωση</t>
    </r>
  </si>
  <si>
    <r>
      <t>Η απολύμανση των εργαλείων γίνεται με παροχή θερμού νερού σε θερμοκρασία τουλάχιστον 82</t>
    </r>
    <r>
      <rPr>
        <vertAlign val="superscript"/>
        <sz val="10"/>
        <color theme="1"/>
        <rFont val="Calibri"/>
        <family val="2"/>
        <charset val="161"/>
      </rPr>
      <t>ο</t>
    </r>
    <r>
      <rPr>
        <sz val="10"/>
        <color theme="1"/>
        <rFont val="Calibri"/>
        <family val="2"/>
        <charset val="161"/>
      </rPr>
      <t xml:space="preserve"> C  ή με εναλλακτικό σύστημα με ισοδύναμο αποτέλεσμα.</t>
    </r>
  </si>
  <si>
    <t>ΚΕΦΑΛΑΙΟ VI : ΕΦΑΡΜΟΓΗ ΛΟΙΠΩΝ ΑΠΑΙΤΗΣΕΩΝ</t>
  </si>
  <si>
    <r>
      <rPr>
        <b/>
        <sz val="11"/>
        <color indexed="8"/>
        <rFont val="Calibri"/>
        <family val="2"/>
        <charset val="161"/>
        <scheme val="minor"/>
      </rPr>
      <t>Χαμηλή συμμόρφωση</t>
    </r>
    <r>
      <rPr>
        <sz val="11"/>
        <rFont val="Calibri"/>
        <family val="2"/>
        <charset val="161"/>
        <scheme val="minor"/>
      </rPr>
      <t>: 70% ή περισσότερο  από το σύνολο της βαθμολογίας των μη συμμορφώσεων</t>
    </r>
  </si>
  <si>
    <r>
      <rPr>
        <b/>
        <sz val="11"/>
        <color indexed="8"/>
        <rFont val="Calibri"/>
        <family val="2"/>
        <charset val="161"/>
        <scheme val="minor"/>
      </rPr>
      <t>Μέση συμμόρφωση</t>
    </r>
    <r>
      <rPr>
        <sz val="11"/>
        <rFont val="Calibri"/>
        <family val="2"/>
        <charset val="161"/>
        <scheme val="minor"/>
      </rPr>
      <t>: 40% - 69,9% από το σύνολο της βαθμολογίας των μη συμμορφώσεων</t>
    </r>
  </si>
  <si>
    <r>
      <rPr>
        <b/>
        <sz val="11"/>
        <color indexed="8"/>
        <rFont val="Calibri"/>
        <family val="2"/>
        <charset val="161"/>
        <scheme val="minor"/>
      </rPr>
      <t>Υψηλή συμμόρφωση</t>
    </r>
    <r>
      <rPr>
        <sz val="11"/>
        <rFont val="Calibri"/>
        <family val="2"/>
        <charset val="161"/>
        <scheme val="minor"/>
      </rPr>
      <t>: 0 - 39,9%  από το σύνολο της βαθμολογίας των μη συμμορφώσεων</t>
    </r>
  </si>
  <si>
    <t>Αξιολόγηση συνολικού κινδύνου του εντύπου ελέγχου (στο σύνολο των κεφαλαίων)</t>
  </si>
  <si>
    <t>1.</t>
  </si>
  <si>
    <t>2.</t>
  </si>
  <si>
    <t>3.</t>
  </si>
  <si>
    <t>ΕΥΡΗΜΑ</t>
  </si>
  <si>
    <t>ΔΙΟΡΘΩΤΙΚΗ ΕΝΕΡΓΕΙΑ</t>
  </si>
  <si>
    <t>4.</t>
  </si>
  <si>
    <t>5.</t>
  </si>
  <si>
    <t>6.</t>
  </si>
  <si>
    <t>7.</t>
  </si>
  <si>
    <t>8.</t>
  </si>
  <si>
    <t>9.</t>
  </si>
  <si>
    <t>10.</t>
  </si>
  <si>
    <t>30% του συνόλου = 2 κεφάλαια</t>
  </si>
  <si>
    <r>
      <t>Χαμηλού Κινδύνου: Από τα 6 κεφάλαια, κανένα κεφάλαιο χαμηλής συμμόρφωσης  και μέχρι ένα κεφάλαιο (</t>
    </r>
    <r>
      <rPr>
        <b/>
        <sz val="11"/>
        <color theme="1"/>
        <rFont val="Arial"/>
        <family val="2"/>
        <charset val="161"/>
      </rPr>
      <t>&lt;</t>
    </r>
    <r>
      <rPr>
        <b/>
        <sz val="11"/>
        <color theme="1"/>
        <rFont val="Arial"/>
        <family val="2"/>
      </rPr>
      <t>30%) μέσης συμμόρφωσης</t>
    </r>
  </si>
  <si>
    <r>
      <t>Μεσαίου Κινδύνου: α. Από τα 6 κεφάλαια, κανένα κεφάλαιο χαμηλής συμμόρφωσης και τουλάχιστον δύο κεφάλαια (</t>
    </r>
    <r>
      <rPr>
        <b/>
        <sz val="11"/>
        <color theme="1"/>
        <rFont val="Calibri"/>
        <family val="2"/>
        <charset val="161"/>
      </rPr>
      <t>≥</t>
    </r>
    <r>
      <rPr>
        <b/>
        <sz val="11"/>
        <color theme="1"/>
        <rFont val="Arial"/>
        <family val="2"/>
      </rPr>
      <t xml:space="preserve"> 30%) μέσης συμμόρφωσης β. Από τα 6 κεφάλαια ένα κεφάλαιο (</t>
    </r>
    <r>
      <rPr>
        <b/>
        <sz val="11"/>
        <color theme="1"/>
        <rFont val="Calibri"/>
        <family val="2"/>
        <charset val="161"/>
      </rPr>
      <t>≤ 20%)</t>
    </r>
    <r>
      <rPr>
        <b/>
        <sz val="11"/>
        <color theme="1"/>
        <rFont val="Arial"/>
        <family val="2"/>
      </rPr>
      <t xml:space="preserve"> χαμηλής συμμόρφωσης και οποιοσδήποτε συνδυασμός κεφαλαίων με υψηλή και μέση συμμόρφωση</t>
    </r>
  </si>
  <si>
    <r>
      <t>Υψηλού Κινδύνου: Από τα 6 κεφάλαια, τουλάχιστον δύο κεφάλαια (</t>
    </r>
    <r>
      <rPr>
        <b/>
        <sz val="11"/>
        <color theme="1"/>
        <rFont val="Calibri"/>
        <family val="2"/>
        <charset val="161"/>
      </rPr>
      <t>≥</t>
    </r>
    <r>
      <rPr>
        <b/>
        <sz val="11"/>
        <color theme="1"/>
        <rFont val="Arial"/>
        <family val="2"/>
      </rPr>
      <t xml:space="preserve"> 30%)  χαμηλής συμμόρφωσης και οποιοσδήποτε συνδιασμός κεφαλαίων με υψηλή και μέση συμμορφωση</t>
    </r>
  </si>
  <si>
    <t>Γίνεται ορθή επισήμανση</t>
  </si>
  <si>
    <t>Βοοειδή: 3 ενδείξεις: χώρα γέννησης - χώρα(ες) εκτροφής-χώρα σφαγής ή μία ένδειξη: χώρα καταγωγής εφόσον οι τρείς προηγούμενες ενδείξεις ταυτίζονται. Αιγοπροβατοειδή - χοιρινά- πουλερικά: δύο ενδείξεις χώρα εκτροφής/χώρα σφαγής ή μία ένδειξη χώρα καταγωγής εφόσον ή γεννηση, εκτροφή κα η σφαγή έχουν πραγματοποιηθεί στην ίδια χώρα.</t>
  </si>
  <si>
    <t>Αριθμός  Έγκρισης ΚΑΙ Γνωστοποίηση-Ημερομηνία υποβολής</t>
  </si>
  <si>
    <t>Έχουν καταγραφεί όλοι οι πιθανοί κίνδυνοι και έχουν εντοπιστεί ΚΣΕ/ΣΕ για όλες τις κατηγορίες των παραγόμενων προϊόντων</t>
  </si>
  <si>
    <t xml:space="preserve">Τηρούνται ορθές πρακτικές για τους χειρισμούς του προσωπικού (κάλυμμα κεφαλής, πλύση/(απολύμανση χεριών σύμφωνα με διαδικασίες) και υφίσταται ελεγχόμενη μετακίνηση.   </t>
  </si>
  <si>
    <t>Salmonella  σε σφάγια πουλερικών</t>
  </si>
  <si>
    <t>ΝΟΟΤΡΟΠΙΑ ΑΣΦΑΛΕΙΑΣ ΤΡΟΦΙΜΩΝ</t>
  </si>
  <si>
    <t>ΝΑΙ (Συμμόρφωση)</t>
  </si>
  <si>
    <t>Δ.</t>
  </si>
  <si>
    <t xml:space="preserve">Ε. </t>
  </si>
  <si>
    <t>Ζ.</t>
  </si>
  <si>
    <t xml:space="preserve"> - Υπάρχει δέσμευση σε ολόκληρη την επιχείρηση και ενεργός συμμετοχή όσον αφορά την υγιεινή και την ασφάλεια των τροφίμων (δέσμευση της διοίκησης και των εργαζομένων)</t>
  </si>
  <si>
    <t xml:space="preserve"> - Εχουν όλα τα μέλη του προσωπικού  επίγνωση της επικινδυνότητας όσον αφορά την υγιεινή και ασφάλεια των τροφίμων και την έχουν θέσει υπό έλεγχο</t>
  </si>
  <si>
    <t xml:space="preserve"> - Έχει διασφαλιστεί εντός της επιχείρησης η μεταφορά της επικοινωνίας σε θέματα υγιενής και ασφάλειας των τροφίμων</t>
  </si>
  <si>
    <t xml:space="preserve"> - Μπορεί η ανάληψη ηγετικού ρόλου να εξασφαλίζει τη συμμετοχή του προσωπικού σε θέματα επιδόσεων και συμμόρφωσης όσον αφορά την υγιεινή/ασφάλεια</t>
  </si>
  <si>
    <t xml:space="preserve">  - Υπάρχουν διαθέσιμα επαρκή αντικειμενικά δεδομένα για την επαλήθευση των αρχών της νοοτροπίας ασφάλειας τροφίμων (έρευνα-ερωτηματολόγια/ παράπονα καταναλωτών)</t>
  </si>
  <si>
    <t xml:space="preserve">Εκπλήρωση απαιτήσεων Νοοτροπίας Ασφάλειας Τροφίμων                                                                                                                                                          </t>
  </si>
  <si>
    <r>
      <t xml:space="preserve"> - Υπάρχουν στην επιχείρηση επαρκείς διαθέσιμοι πόροι, οι οποίοι είναι αναγκαίοι για τη λειτουργία της, </t>
    </r>
    <r>
      <rPr>
        <sz val="10"/>
        <rFont val="Calibri"/>
        <family val="2"/>
        <charset val="161"/>
      </rPr>
      <t xml:space="preserve">ώστε να διασφαλίζονται η υγιεινή και η παραγωγή ασφαλών τροφίμων     </t>
    </r>
    <r>
      <rPr>
        <sz val="10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</si>
</sst>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i/>
      <sz val="10"/>
      <color theme="1"/>
      <name val="Calibri"/>
      <family val="2"/>
    </font>
    <font>
      <i/>
      <sz val="10"/>
      <color rgb="FF000000"/>
      <name val="Calibri"/>
      <family val="2"/>
    </font>
    <font>
      <sz val="10"/>
      <color rgb="FF70AD47"/>
      <name val="Calibri"/>
      <family val="2"/>
    </font>
    <font>
      <b/>
      <sz val="10"/>
      <color rgb="FF0070C0"/>
      <name val="Times New Roman"/>
      <family val="1"/>
    </font>
    <font>
      <sz val="10"/>
      <color rgb="FF000000"/>
      <name val="Verdana"/>
      <family val="2"/>
    </font>
    <font>
      <i/>
      <sz val="10"/>
      <color theme="1"/>
      <name val="Verdana"/>
      <family val="2"/>
    </font>
    <font>
      <b/>
      <sz val="10"/>
      <color rgb="FFC00000"/>
      <name val="Verdana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2"/>
      <color theme="1"/>
      <name val="Calibri"/>
      <family val="2"/>
    </font>
    <font>
      <i/>
      <sz val="10"/>
      <color theme="1"/>
      <name val="Calibri"/>
      <family val="2"/>
      <charset val="161"/>
    </font>
    <font>
      <sz val="10"/>
      <color theme="1"/>
      <name val="Calibri"/>
      <family val="2"/>
      <charset val="161"/>
    </font>
    <font>
      <sz val="10"/>
      <color rgb="FF000000"/>
      <name val="Calibri"/>
      <family val="2"/>
      <charset val="161"/>
    </font>
    <font>
      <sz val="12"/>
      <color theme="1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sz val="12"/>
      <color theme="1"/>
      <name val="Calibri"/>
      <family val="2"/>
      <charset val="161"/>
    </font>
    <font>
      <sz val="12"/>
      <color rgb="FF000000"/>
      <name val="Calibri"/>
      <family val="2"/>
      <scheme val="minor"/>
    </font>
    <font>
      <vertAlign val="superscript"/>
      <sz val="10"/>
      <color theme="1"/>
      <name val="Calibri"/>
      <family val="2"/>
      <charset val="161"/>
    </font>
    <font>
      <b/>
      <sz val="12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</font>
    <font>
      <b/>
      <sz val="14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sz val="1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  <charset val="161"/>
    </font>
    <font>
      <b/>
      <sz val="11"/>
      <color theme="1"/>
      <name val="Calibri"/>
      <family val="2"/>
      <charset val="161"/>
    </font>
    <font>
      <b/>
      <sz val="10"/>
      <color rgb="FFFF0000"/>
      <name val="Arial Black"/>
      <family val="2"/>
      <charset val="161"/>
    </font>
    <font>
      <b/>
      <i/>
      <sz val="10"/>
      <color rgb="FFFF0000"/>
      <name val="Arial Black"/>
      <family val="2"/>
      <charset val="161"/>
    </font>
    <font>
      <b/>
      <sz val="12"/>
      <color rgb="FFFF0000"/>
      <name val="Arial Black"/>
      <family val="2"/>
      <charset val="161"/>
    </font>
    <font>
      <sz val="10"/>
      <name val="Calibri"/>
      <family val="2"/>
      <charset val="161"/>
    </font>
    <font>
      <sz val="10"/>
      <name val="Calibri"/>
      <family val="2"/>
    </font>
    <font>
      <sz val="12"/>
      <name val="Calibri"/>
      <family val="2"/>
      <scheme val="minor"/>
    </font>
    <font>
      <b/>
      <sz val="10"/>
      <name val="Arial Black"/>
      <family val="2"/>
      <charset val="161"/>
    </font>
    <font>
      <sz val="10"/>
      <name val="Calibri"/>
      <family val="2"/>
      <scheme val="minor"/>
    </font>
    <font>
      <sz val="11"/>
      <color rgb="FF00B0F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125">
        <fgColor rgb="FFB8CCE4"/>
        <bgColor theme="4" tint="0.79998168889431442"/>
      </patternFill>
    </fill>
    <fill>
      <patternFill patternType="gray125">
        <fgColor rgb="FFD9D9D9"/>
        <bgColor theme="4" tint="0.79998168889431442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7">
    <xf numFmtId="0" fontId="0" fillId="0" borderId="0" xfId="0"/>
    <xf numFmtId="0" fontId="2" fillId="0" borderId="0" xfId="0" applyFont="1"/>
    <xf numFmtId="0" fontId="8" fillId="0" borderId="0" xfId="0" applyFont="1" applyAlignment="1">
      <alignment vertical="center" wrapText="1"/>
    </xf>
    <xf numFmtId="0" fontId="9" fillId="5" borderId="15" xfId="0" applyFont="1" applyFill="1" applyBorder="1" applyAlignment="1">
      <alignment horizontal="left" vertical="center" wrapText="1"/>
    </xf>
    <xf numFmtId="0" fontId="8" fillId="0" borderId="0" xfId="0" applyFont="1"/>
    <xf numFmtId="0" fontId="10" fillId="0" borderId="0" xfId="0" applyFont="1" applyAlignment="1">
      <alignment vertical="center" wrapText="1"/>
    </xf>
    <xf numFmtId="0" fontId="8" fillId="0" borderId="15" xfId="0" applyFont="1" applyBorder="1"/>
    <xf numFmtId="10" fontId="7" fillId="5" borderId="15" xfId="0" applyNumberFormat="1" applyFont="1" applyFill="1" applyBorder="1" applyAlignment="1">
      <alignment vertical="center"/>
    </xf>
    <xf numFmtId="0" fontId="8" fillId="0" borderId="28" xfId="0" applyFont="1" applyBorder="1"/>
    <xf numFmtId="0" fontId="9" fillId="3" borderId="32" xfId="0" applyFont="1" applyFill="1" applyBorder="1" applyAlignment="1">
      <alignment vertical="center" wrapText="1"/>
    </xf>
    <xf numFmtId="0" fontId="9" fillId="5" borderId="33" xfId="0" applyFont="1" applyFill="1" applyBorder="1" applyAlignment="1">
      <alignment horizontal="left" vertical="center" wrapText="1"/>
    </xf>
    <xf numFmtId="0" fontId="9" fillId="0" borderId="32" xfId="0" applyFont="1" applyBorder="1" applyAlignment="1">
      <alignment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8" fillId="3" borderId="32" xfId="0" applyFont="1" applyFill="1" applyBorder="1" applyAlignment="1">
      <alignment vertical="center" wrapText="1"/>
    </xf>
    <xf numFmtId="0" fontId="8" fillId="3" borderId="34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center"/>
    </xf>
    <xf numFmtId="0" fontId="8" fillId="5" borderId="32" xfId="0" applyFont="1" applyFill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8" fillId="0" borderId="40" xfId="0" applyFont="1" applyBorder="1"/>
    <xf numFmtId="0" fontId="8" fillId="4" borderId="32" xfId="0" applyFont="1" applyFill="1" applyBorder="1" applyAlignment="1">
      <alignment vertical="center" wrapText="1"/>
    </xf>
    <xf numFmtId="0" fontId="8" fillId="0" borderId="32" xfId="0" applyFont="1" applyBorder="1"/>
    <xf numFmtId="0" fontId="9" fillId="5" borderId="32" xfId="0" applyFont="1" applyFill="1" applyBorder="1" applyAlignment="1">
      <alignment horizontal="left" vertical="center" wrapText="1"/>
    </xf>
    <xf numFmtId="0" fontId="9" fillId="6" borderId="15" xfId="0" applyFont="1" applyFill="1" applyBorder="1" applyAlignment="1">
      <alignment vertical="center" wrapText="1"/>
    </xf>
    <xf numFmtId="0" fontId="8" fillId="6" borderId="15" xfId="0" applyFont="1" applyFill="1" applyBorder="1"/>
    <xf numFmtId="0" fontId="11" fillId="6" borderId="15" xfId="0" applyFont="1" applyFill="1" applyBorder="1" applyAlignment="1">
      <alignment vertical="center" wrapText="1"/>
    </xf>
    <xf numFmtId="0" fontId="8" fillId="6" borderId="32" xfId="0" applyFont="1" applyFill="1" applyBorder="1"/>
    <xf numFmtId="0" fontId="8" fillId="6" borderId="32" xfId="0" applyFont="1" applyFill="1" applyBorder="1" applyAlignment="1">
      <alignment vertical="center" wrapText="1"/>
    </xf>
    <xf numFmtId="0" fontId="8" fillId="6" borderId="34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0" fontId="17" fillId="5" borderId="15" xfId="0" applyNumberFormat="1" applyFont="1" applyFill="1" applyBorder="1" applyAlignment="1">
      <alignment vertical="center"/>
    </xf>
    <xf numFmtId="0" fontId="17" fillId="5" borderId="35" xfId="0" applyFont="1" applyFill="1" applyBorder="1" applyAlignment="1">
      <alignment vertical="center"/>
    </xf>
    <xf numFmtId="10" fontId="17" fillId="6" borderId="15" xfId="0" applyNumberFormat="1" applyFont="1" applyFill="1" applyBorder="1" applyAlignment="1">
      <alignment vertical="center"/>
    </xf>
    <xf numFmtId="0" fontId="17" fillId="6" borderId="35" xfId="0" applyFont="1" applyFill="1" applyBorder="1" applyAlignment="1">
      <alignment vertical="center"/>
    </xf>
    <xf numFmtId="0" fontId="19" fillId="0" borderId="0" xfId="0" applyFont="1"/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8" fillId="0" borderId="15" xfId="0" applyFont="1" applyBorder="1"/>
    <xf numFmtId="0" fontId="0" fillId="0" borderId="15" xfId="0" applyBorder="1"/>
    <xf numFmtId="0" fontId="19" fillId="0" borderId="15" xfId="0" applyFont="1" applyBorder="1"/>
    <xf numFmtId="0" fontId="2" fillId="0" borderId="15" xfId="0" applyFont="1" applyBorder="1"/>
    <xf numFmtId="0" fontId="5" fillId="0" borderId="15" xfId="0" applyFont="1" applyBorder="1" applyAlignment="1">
      <alignment vertical="center" wrapText="1"/>
    </xf>
    <xf numFmtId="0" fontId="2" fillId="0" borderId="39" xfId="0" applyFont="1" applyBorder="1"/>
    <xf numFmtId="0" fontId="2" fillId="0" borderId="33" xfId="0" applyFont="1" applyBorder="1"/>
    <xf numFmtId="0" fontId="5" fillId="0" borderId="35" xfId="0" applyFont="1" applyBorder="1" applyAlignment="1">
      <alignment vertical="center" wrapText="1"/>
    </xf>
    <xf numFmtId="0" fontId="2" fillId="0" borderId="35" xfId="0" applyFont="1" applyBorder="1"/>
    <xf numFmtId="0" fontId="2" fillId="0" borderId="36" xfId="0" applyFont="1" applyBorder="1"/>
    <xf numFmtId="0" fontId="5" fillId="0" borderId="52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2" fillId="0" borderId="50" xfId="0" applyFont="1" applyBorder="1"/>
    <xf numFmtId="0" fontId="5" fillId="0" borderId="56" xfId="0" applyFont="1" applyBorder="1" applyAlignment="1">
      <alignment vertical="center" wrapText="1"/>
    </xf>
    <xf numFmtId="0" fontId="2" fillId="0" borderId="57" xfId="0" applyFont="1" applyBorder="1"/>
    <xf numFmtId="0" fontId="2" fillId="0" borderId="59" xfId="0" applyFont="1" applyBorder="1"/>
    <xf numFmtId="0" fontId="2" fillId="0" borderId="33" xfId="0" applyFont="1" applyBorder="1" applyAlignment="1">
      <alignment horizontal="centerContinuous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5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9" fillId="0" borderId="54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23" fillId="0" borderId="15" xfId="0" applyFont="1" applyBorder="1"/>
    <xf numFmtId="0" fontId="26" fillId="5" borderId="15" xfId="0" applyFont="1" applyFill="1" applyBorder="1" applyAlignment="1">
      <alignment horizontal="left" vertical="center" wrapText="1"/>
    </xf>
    <xf numFmtId="0" fontId="26" fillId="5" borderId="33" xfId="0" applyFont="1" applyFill="1" applyBorder="1" applyAlignment="1">
      <alignment horizontal="left" vertical="center" wrapText="1"/>
    </xf>
    <xf numFmtId="0" fontId="25" fillId="0" borderId="15" xfId="0" applyFont="1" applyBorder="1"/>
    <xf numFmtId="0" fontId="26" fillId="3" borderId="15" xfId="0" applyFont="1" applyFill="1" applyBorder="1" applyAlignment="1">
      <alignment vertical="center" wrapText="1"/>
    </xf>
    <xf numFmtId="0" fontId="25" fillId="3" borderId="18" xfId="0" applyFont="1" applyFill="1" applyBorder="1" applyAlignment="1">
      <alignment vertical="top" wrapText="1"/>
    </xf>
    <xf numFmtId="0" fontId="25" fillId="3" borderId="15" xfId="0" applyFont="1" applyFill="1" applyBorder="1" applyAlignment="1">
      <alignment vertical="top" wrapText="1"/>
    </xf>
    <xf numFmtId="0" fontId="25" fillId="3" borderId="19" xfId="0" applyFont="1" applyFill="1" applyBorder="1" applyAlignment="1">
      <alignment vertical="top" wrapText="1"/>
    </xf>
    <xf numFmtId="0" fontId="25" fillId="0" borderId="15" xfId="0" applyFont="1" applyBorder="1" applyAlignment="1">
      <alignment vertical="center" wrapText="1"/>
    </xf>
    <xf numFmtId="0" fontId="27" fillId="0" borderId="15" xfId="0" applyFont="1" applyBorder="1"/>
    <xf numFmtId="0" fontId="25" fillId="3" borderId="33" xfId="0" applyFont="1" applyFill="1" applyBorder="1" applyAlignment="1">
      <alignment vertical="center" wrapText="1"/>
    </xf>
    <xf numFmtId="0" fontId="28" fillId="0" borderId="15" xfId="0" applyFont="1" applyBorder="1"/>
    <xf numFmtId="0" fontId="29" fillId="0" borderId="33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29" fillId="0" borderId="15" xfId="0" applyFont="1" applyBorder="1"/>
    <xf numFmtId="0" fontId="30" fillId="0" borderId="15" xfId="0" applyFont="1" applyBorder="1"/>
    <xf numFmtId="0" fontId="27" fillId="0" borderId="0" xfId="0" applyFont="1"/>
    <xf numFmtId="0" fontId="28" fillId="0" borderId="15" xfId="0" applyFont="1" applyBorder="1" applyAlignment="1">
      <alignment vertical="center" wrapText="1"/>
    </xf>
    <xf numFmtId="0" fontId="28" fillId="0" borderId="19" xfId="0" applyFont="1" applyBorder="1"/>
    <xf numFmtId="0" fontId="29" fillId="0" borderId="15" xfId="0" applyFont="1" applyBorder="1" applyAlignment="1">
      <alignment wrapText="1"/>
    </xf>
    <xf numFmtId="0" fontId="0" fillId="0" borderId="35" xfId="0" applyBorder="1"/>
    <xf numFmtId="0" fontId="0" fillId="0" borderId="23" xfId="0" applyBorder="1"/>
    <xf numFmtId="0" fontId="2" fillId="9" borderId="28" xfId="0" applyFont="1" applyFill="1" applyBorder="1" applyAlignment="1">
      <alignment vertical="center" wrapText="1"/>
    </xf>
    <xf numFmtId="0" fontId="2" fillId="9" borderId="38" xfId="0" applyFont="1" applyFill="1" applyBorder="1" applyAlignment="1">
      <alignment vertical="center" wrapText="1"/>
    </xf>
    <xf numFmtId="0" fontId="2" fillId="10" borderId="38" xfId="0" applyFont="1" applyFill="1" applyBorder="1" applyAlignment="1">
      <alignment vertical="center" wrapText="1"/>
    </xf>
    <xf numFmtId="0" fontId="2" fillId="10" borderId="39" xfId="0" applyFont="1" applyFill="1" applyBorder="1" applyAlignment="1">
      <alignment vertical="center" wrapText="1"/>
    </xf>
    <xf numFmtId="0" fontId="5" fillId="10" borderId="52" xfId="0" applyFont="1" applyFill="1" applyBorder="1" applyAlignment="1">
      <alignment vertical="center" wrapText="1"/>
    </xf>
    <xf numFmtId="0" fontId="5" fillId="10" borderId="53" xfId="0" applyFont="1" applyFill="1" applyBorder="1" applyAlignment="1">
      <alignment vertical="center" wrapText="1"/>
    </xf>
    <xf numFmtId="0" fontId="5" fillId="9" borderId="38" xfId="0" applyFont="1" applyFill="1" applyBorder="1" applyAlignment="1">
      <alignment vertical="center" wrapText="1"/>
    </xf>
    <xf numFmtId="0" fontId="5" fillId="9" borderId="39" xfId="0" applyFont="1" applyFill="1" applyBorder="1" applyAlignment="1">
      <alignment vertical="center" wrapText="1"/>
    </xf>
    <xf numFmtId="0" fontId="20" fillId="7" borderId="15" xfId="0" applyFont="1" applyFill="1" applyBorder="1" applyAlignment="1">
      <alignment vertical="center" wrapText="1"/>
    </xf>
    <xf numFmtId="0" fontId="39" fillId="0" borderId="15" xfId="0" applyFont="1" applyBorder="1" applyAlignment="1">
      <alignment horizontal="center" vertical="center" wrapText="1"/>
    </xf>
    <xf numFmtId="0" fontId="41" fillId="0" borderId="32" xfId="0" applyFont="1" applyBorder="1"/>
    <xf numFmtId="0" fontId="40" fillId="0" borderId="32" xfId="0" applyFont="1" applyBorder="1" applyAlignment="1">
      <alignment vertical="center"/>
    </xf>
    <xf numFmtId="0" fontId="39" fillId="0" borderId="15" xfId="0" applyFont="1" applyBorder="1" applyAlignment="1">
      <alignment vertical="center" wrapText="1"/>
    </xf>
    <xf numFmtId="0" fontId="41" fillId="0" borderId="34" xfId="0" applyFont="1" applyBorder="1"/>
    <xf numFmtId="0" fontId="39" fillId="0" borderId="35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21" fillId="0" borderId="15" xfId="0" applyFont="1" applyBorder="1" applyAlignment="1">
      <alignment horizontal="center" vertical="center" wrapText="1"/>
    </xf>
    <xf numFmtId="0" fontId="1" fillId="0" borderId="52" xfId="0" applyFont="1" applyBorder="1" applyAlignment="1">
      <alignment vertical="center"/>
    </xf>
    <xf numFmtId="0" fontId="21" fillId="0" borderId="52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45" fillId="0" borderId="33" xfId="0" applyFont="1" applyBorder="1" applyAlignment="1">
      <alignment vertical="center" wrapText="1"/>
    </xf>
    <xf numFmtId="0" fontId="45" fillId="0" borderId="33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5" fillId="0" borderId="33" xfId="0" applyFont="1" applyBorder="1" applyAlignment="1">
      <alignment horizontal="center" vertical="center"/>
    </xf>
    <xf numFmtId="0" fontId="45" fillId="6" borderId="33" xfId="0" applyFont="1" applyFill="1" applyBorder="1" applyAlignment="1">
      <alignment horizontal="center" vertical="center" wrapText="1"/>
    </xf>
    <xf numFmtId="0" fontId="46" fillId="6" borderId="33" xfId="0" applyFont="1" applyFill="1" applyBorder="1" applyAlignment="1">
      <alignment horizontal="center" vertical="center" wrapText="1"/>
    </xf>
    <xf numFmtId="0" fontId="27" fillId="0" borderId="19" xfId="0" applyFont="1" applyBorder="1"/>
    <xf numFmtId="0" fontId="45" fillId="0" borderId="15" xfId="0" applyFont="1" applyBorder="1" applyAlignment="1">
      <alignment horizontal="center"/>
    </xf>
    <xf numFmtId="0" fontId="45" fillId="0" borderId="35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0" fontId="45" fillId="0" borderId="33" xfId="0" applyFont="1" applyBorder="1" applyAlignment="1">
      <alignment horizontal="center"/>
    </xf>
    <xf numFmtId="0" fontId="47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right"/>
    </xf>
    <xf numFmtId="0" fontId="29" fillId="0" borderId="15" xfId="0" applyFont="1" applyBorder="1" applyAlignment="1">
      <alignment horizontal="right" wrapText="1"/>
    </xf>
    <xf numFmtId="0" fontId="29" fillId="0" borderId="15" xfId="0" applyFont="1" applyBorder="1" applyAlignment="1">
      <alignment horizontal="right"/>
    </xf>
    <xf numFmtId="0" fontId="28" fillId="0" borderId="15" xfId="0" applyFont="1" applyBorder="1" applyAlignment="1">
      <alignment wrapText="1"/>
    </xf>
    <xf numFmtId="0" fontId="8" fillId="14" borderId="32" xfId="0" applyFont="1" applyFill="1" applyBorder="1" applyAlignment="1">
      <alignment vertical="center" wrapText="1"/>
    </xf>
    <xf numFmtId="0" fontId="0" fillId="14" borderId="15" xfId="0" applyFill="1" applyBorder="1"/>
    <xf numFmtId="0" fontId="29" fillId="14" borderId="15" xfId="0" applyFont="1" applyFill="1" applyBorder="1" applyAlignment="1">
      <alignment vertical="center" wrapText="1"/>
    </xf>
    <xf numFmtId="0" fontId="29" fillId="14" borderId="15" xfId="0" applyFont="1" applyFill="1" applyBorder="1"/>
    <xf numFmtId="0" fontId="45" fillId="14" borderId="33" xfId="0" applyFont="1" applyFill="1" applyBorder="1" applyAlignment="1">
      <alignment horizontal="center" vertical="center" wrapText="1"/>
    </xf>
    <xf numFmtId="0" fontId="2" fillId="14" borderId="0" xfId="0" applyFont="1" applyFill="1"/>
    <xf numFmtId="0" fontId="30" fillId="14" borderId="15" xfId="0" applyFont="1" applyFill="1" applyBorder="1"/>
    <xf numFmtId="0" fontId="45" fillId="14" borderId="33" xfId="0" applyFont="1" applyFill="1" applyBorder="1" applyAlignment="1">
      <alignment vertical="center" wrapText="1"/>
    </xf>
    <xf numFmtId="0" fontId="23" fillId="14" borderId="15" xfId="0" applyFont="1" applyFill="1" applyBorder="1"/>
    <xf numFmtId="0" fontId="23" fillId="14" borderId="33" xfId="0" applyFont="1" applyFill="1" applyBorder="1"/>
    <xf numFmtId="0" fontId="49" fillId="0" borderId="32" xfId="0" applyFont="1" applyBorder="1" applyAlignment="1">
      <alignment vertical="center" wrapText="1"/>
    </xf>
    <xf numFmtId="0" fontId="50" fillId="0" borderId="15" xfId="0" applyFont="1" applyBorder="1"/>
    <xf numFmtId="0" fontId="51" fillId="0" borderId="33" xfId="0" applyFont="1" applyBorder="1" applyAlignment="1">
      <alignment horizontal="center" vertical="center" wrapText="1"/>
    </xf>
    <xf numFmtId="0" fontId="52" fillId="0" borderId="0" xfId="0" applyFont="1"/>
    <xf numFmtId="0" fontId="53" fillId="0" borderId="17" xfId="0" applyFont="1" applyBorder="1" applyAlignment="1">
      <alignment horizontal="left" vertical="center" wrapText="1"/>
    </xf>
    <xf numFmtId="0" fontId="0" fillId="0" borderId="15" xfId="0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vertical="center"/>
    </xf>
    <xf numFmtId="0" fontId="49" fillId="14" borderId="15" xfId="0" applyFont="1" applyFill="1" applyBorder="1" applyAlignment="1">
      <alignment vertical="center" wrapText="1"/>
    </xf>
    <xf numFmtId="0" fontId="49" fillId="14" borderId="15" xfId="0" applyFont="1" applyFill="1" applyBorder="1"/>
    <xf numFmtId="0" fontId="49" fillId="14" borderId="33" xfId="0" applyFont="1" applyFill="1" applyBorder="1" applyAlignment="1">
      <alignment vertical="center" wrapText="1"/>
    </xf>
    <xf numFmtId="0" fontId="9" fillId="14" borderId="32" xfId="0" applyFont="1" applyFill="1" applyBorder="1" applyAlignment="1">
      <alignment vertical="center" wrapText="1"/>
    </xf>
    <xf numFmtId="0" fontId="49" fillId="14" borderId="32" xfId="0" applyFont="1" applyFill="1" applyBorder="1" applyAlignment="1">
      <alignment vertical="center" wrapText="1"/>
    </xf>
    <xf numFmtId="0" fontId="53" fillId="0" borderId="15" xfId="0" applyFont="1" applyBorder="1" applyAlignment="1">
      <alignment horizontal="left" vertical="center" wrapText="1"/>
    </xf>
    <xf numFmtId="0" fontId="49" fillId="15" borderId="32" xfId="0" applyFont="1" applyFill="1" applyBorder="1" applyAlignment="1">
      <alignment vertical="center" wrapText="1"/>
    </xf>
    <xf numFmtId="0" fontId="49" fillId="15" borderId="15" xfId="0" applyFont="1" applyFill="1" applyBorder="1" applyAlignment="1">
      <alignment vertical="center" wrapText="1"/>
    </xf>
    <xf numFmtId="0" fontId="49" fillId="15" borderId="33" xfId="0" applyFont="1" applyFill="1" applyBorder="1" applyAlignment="1">
      <alignment vertical="center" wrapText="1"/>
    </xf>
    <xf numFmtId="0" fontId="9" fillId="15" borderId="15" xfId="0" applyFont="1" applyFill="1" applyBorder="1" applyAlignment="1">
      <alignment horizontal="left" vertical="center" wrapText="1"/>
    </xf>
    <xf numFmtId="0" fontId="26" fillId="3" borderId="17" xfId="0" applyFont="1" applyFill="1" applyBorder="1" applyAlignment="1">
      <alignment vertical="center" wrapText="1"/>
    </xf>
    <xf numFmtId="0" fontId="26" fillId="3" borderId="18" xfId="0" applyFont="1" applyFill="1" applyBorder="1" applyAlignment="1">
      <alignment vertical="center" wrapText="1"/>
    </xf>
    <xf numFmtId="0" fontId="26" fillId="3" borderId="19" xfId="0" applyFont="1" applyFill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5" fillId="0" borderId="19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6" fillId="3" borderId="15" xfId="0" applyFont="1" applyFill="1" applyBorder="1" applyAlignment="1">
      <alignment vertical="center" wrapText="1"/>
    </xf>
    <xf numFmtId="0" fontId="49" fillId="14" borderId="17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49" fillId="15" borderId="17" xfId="0" applyFont="1" applyFill="1" applyBorder="1" applyAlignment="1">
      <alignment vertical="center" wrapText="1"/>
    </xf>
    <xf numFmtId="0" fontId="0" fillId="15" borderId="18" xfId="0" applyFill="1" applyBorder="1" applyAlignment="1">
      <alignment vertical="center" wrapText="1"/>
    </xf>
    <xf numFmtId="0" fontId="0" fillId="15" borderId="19" xfId="0" applyFill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60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9" xfId="0" applyBorder="1"/>
    <xf numFmtId="0" fontId="5" fillId="0" borderId="44" xfId="0" applyFont="1" applyBorder="1" applyAlignment="1">
      <alignment vertical="center" wrapText="1"/>
    </xf>
    <xf numFmtId="0" fontId="0" fillId="0" borderId="18" xfId="0" applyBorder="1"/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64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0" fillId="0" borderId="12" xfId="0" applyBorder="1"/>
    <xf numFmtId="0" fontId="0" fillId="0" borderId="64" xfId="0" applyBorder="1"/>
    <xf numFmtId="0" fontId="0" fillId="0" borderId="24" xfId="0" applyBorder="1"/>
    <xf numFmtId="0" fontId="0" fillId="0" borderId="16" xfId="0" applyBorder="1"/>
    <xf numFmtId="0" fontId="0" fillId="0" borderId="25" xfId="0" applyBorder="1"/>
    <xf numFmtId="0" fontId="22" fillId="0" borderId="1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13" xfId="0" applyBorder="1"/>
    <xf numFmtId="0" fontId="0" fillId="0" borderId="7" xfId="0" applyBorder="1"/>
    <xf numFmtId="0" fontId="48" fillId="0" borderId="17" xfId="0" applyFont="1" applyBorder="1" applyAlignment="1">
      <alignment vertical="center" wrapText="1"/>
    </xf>
    <xf numFmtId="0" fontId="48" fillId="0" borderId="1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0" borderId="51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5" fillId="0" borderId="56" xfId="0" applyFont="1" applyBorder="1" applyAlignment="1">
      <alignment vertical="center" wrapText="1"/>
    </xf>
    <xf numFmtId="0" fontId="5" fillId="0" borderId="58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5" fillId="0" borderId="61" xfId="0" applyFont="1" applyBorder="1" applyAlignment="1">
      <alignment vertical="center" wrapText="1"/>
    </xf>
    <xf numFmtId="0" fontId="5" fillId="0" borderId="62" xfId="0" applyFont="1" applyBorder="1" applyAlignment="1">
      <alignment vertical="center" wrapText="1"/>
    </xf>
    <xf numFmtId="0" fontId="5" fillId="9" borderId="29" xfId="0" applyFont="1" applyFill="1" applyBorder="1" applyAlignment="1">
      <alignment vertical="center" wrapText="1"/>
    </xf>
    <xf numFmtId="0" fontId="5" fillId="9" borderId="60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26" fillId="6" borderId="17" xfId="0" applyFont="1" applyFill="1" applyBorder="1" applyAlignment="1">
      <alignment vertical="center" wrapText="1"/>
    </xf>
    <xf numFmtId="0" fontId="26" fillId="6" borderId="18" xfId="0" applyFont="1" applyFill="1" applyBorder="1" applyAlignment="1">
      <alignment vertical="center" wrapText="1"/>
    </xf>
    <xf numFmtId="0" fontId="17" fillId="6" borderId="17" xfId="0" applyFont="1" applyFill="1" applyBorder="1" applyAlignment="1">
      <alignment vertical="center"/>
    </xf>
    <xf numFmtId="0" fontId="17" fillId="6" borderId="18" xfId="0" applyFont="1" applyFill="1" applyBorder="1" applyAlignment="1">
      <alignment vertical="center"/>
    </xf>
    <xf numFmtId="0" fontId="17" fillId="6" borderId="37" xfId="0" applyFont="1" applyFill="1" applyBorder="1" applyAlignment="1">
      <alignment vertical="center"/>
    </xf>
    <xf numFmtId="10" fontId="17" fillId="6" borderId="15" xfId="0" applyNumberFormat="1" applyFont="1" applyFill="1" applyBorder="1" applyAlignment="1">
      <alignment vertical="center"/>
    </xf>
    <xf numFmtId="0" fontId="6" fillId="6" borderId="15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/>
    </xf>
    <xf numFmtId="0" fontId="17" fillId="6" borderId="33" xfId="0" applyFont="1" applyFill="1" applyBorder="1" applyAlignment="1">
      <alignment horizontal="center" vertical="center"/>
    </xf>
    <xf numFmtId="0" fontId="17" fillId="6" borderId="35" xfId="0" applyFont="1" applyFill="1" applyBorder="1" applyAlignment="1">
      <alignment horizontal="center" vertical="center"/>
    </xf>
    <xf numFmtId="0" fontId="17" fillId="6" borderId="36" xfId="0" applyFont="1" applyFill="1" applyBorder="1" applyAlignment="1">
      <alignment horizontal="center" vertical="center"/>
    </xf>
    <xf numFmtId="0" fontId="17" fillId="6" borderId="35" xfId="0" applyFont="1" applyFill="1" applyBorder="1" applyAlignment="1">
      <alignment vertical="center"/>
    </xf>
    <xf numFmtId="2" fontId="17" fillId="6" borderId="35" xfId="0" applyNumberFormat="1" applyFont="1" applyFill="1" applyBorder="1" applyAlignment="1">
      <alignment vertical="center"/>
    </xf>
    <xf numFmtId="0" fontId="33" fillId="8" borderId="38" xfId="0" applyFont="1" applyFill="1" applyBorder="1" applyAlignment="1">
      <alignment horizontal="center" vertical="center" wrapText="1"/>
    </xf>
    <xf numFmtId="0" fontId="33" fillId="8" borderId="39" xfId="0" applyFont="1" applyFill="1" applyBorder="1" applyAlignment="1">
      <alignment horizontal="center" vertical="center" wrapText="1"/>
    </xf>
    <xf numFmtId="0" fontId="25" fillId="14" borderId="17" xfId="0" applyFont="1" applyFill="1" applyBorder="1" applyAlignment="1">
      <alignment vertical="center" wrapText="1"/>
    </xf>
    <xf numFmtId="0" fontId="25" fillId="14" borderId="18" xfId="0" applyFont="1" applyFill="1" applyBorder="1" applyAlignment="1">
      <alignment vertical="center" wrapText="1"/>
    </xf>
    <xf numFmtId="0" fontId="25" fillId="14" borderId="19" xfId="0" applyFont="1" applyFill="1" applyBorder="1" applyAlignment="1">
      <alignment vertical="center" wrapText="1"/>
    </xf>
    <xf numFmtId="0" fontId="25" fillId="5" borderId="17" xfId="0" applyFont="1" applyFill="1" applyBorder="1" applyAlignment="1">
      <alignment vertical="center" wrapText="1"/>
    </xf>
    <xf numFmtId="0" fontId="25" fillId="5" borderId="18" xfId="0" applyFont="1" applyFill="1" applyBorder="1" applyAlignment="1">
      <alignment vertical="center" wrapText="1"/>
    </xf>
    <xf numFmtId="0" fontId="25" fillId="5" borderId="19" xfId="0" applyFont="1" applyFill="1" applyBorder="1" applyAlignment="1">
      <alignment vertical="center" wrapText="1"/>
    </xf>
    <xf numFmtId="0" fontId="8" fillId="5" borderId="17" xfId="0" applyFont="1" applyFill="1" applyBorder="1" applyAlignment="1">
      <alignment vertical="center" wrapText="1"/>
    </xf>
    <xf numFmtId="0" fontId="8" fillId="5" borderId="18" xfId="0" applyFont="1" applyFill="1" applyBorder="1" applyAlignment="1">
      <alignment vertical="center" wrapText="1"/>
    </xf>
    <xf numFmtId="0" fontId="8" fillId="5" borderId="19" xfId="0" applyFont="1" applyFill="1" applyBorder="1" applyAlignment="1">
      <alignment vertical="center" wrapText="1"/>
    </xf>
    <xf numFmtId="0" fontId="17" fillId="5" borderId="17" xfId="0" applyFont="1" applyFill="1" applyBorder="1" applyAlignment="1">
      <alignment vertical="center"/>
    </xf>
    <xf numFmtId="0" fontId="17" fillId="5" borderId="18" xfId="0" applyFont="1" applyFill="1" applyBorder="1" applyAlignment="1">
      <alignment vertical="center"/>
    </xf>
    <xf numFmtId="0" fontId="17" fillId="5" borderId="37" xfId="0" applyFont="1" applyFill="1" applyBorder="1" applyAlignment="1">
      <alignment vertical="center"/>
    </xf>
    <xf numFmtId="10" fontId="17" fillId="5" borderId="15" xfId="0" applyNumberFormat="1" applyFont="1" applyFill="1" applyBorder="1" applyAlignment="1">
      <alignment vertical="center"/>
    </xf>
    <xf numFmtId="0" fontId="17" fillId="5" borderId="15" xfId="0" applyFont="1" applyFill="1" applyBorder="1" applyAlignment="1">
      <alignment horizontal="center" vertical="center"/>
    </xf>
    <xf numFmtId="0" fontId="17" fillId="5" borderId="33" xfId="0" applyFont="1" applyFill="1" applyBorder="1" applyAlignment="1">
      <alignment horizontal="center" vertical="center"/>
    </xf>
    <xf numFmtId="0" fontId="17" fillId="5" borderId="35" xfId="0" applyFont="1" applyFill="1" applyBorder="1" applyAlignment="1">
      <alignment horizontal="center" vertical="center"/>
    </xf>
    <xf numFmtId="0" fontId="17" fillId="5" borderId="36" xfId="0" applyFont="1" applyFill="1" applyBorder="1" applyAlignment="1">
      <alignment horizontal="center" vertical="center"/>
    </xf>
    <xf numFmtId="0" fontId="17" fillId="5" borderId="35" xfId="0" applyFont="1" applyFill="1" applyBorder="1" applyAlignment="1">
      <alignment vertical="center"/>
    </xf>
    <xf numFmtId="2" fontId="17" fillId="5" borderId="35" xfId="0" applyNumberFormat="1" applyFont="1" applyFill="1" applyBorder="1" applyAlignment="1">
      <alignment vertical="center"/>
    </xf>
    <xf numFmtId="0" fontId="49" fillId="0" borderId="17" xfId="0" applyFont="1" applyBorder="1" applyAlignment="1">
      <alignment vertical="center" wrapText="1"/>
    </xf>
    <xf numFmtId="0" fontId="49" fillId="0" borderId="18" xfId="0" applyFont="1" applyBorder="1" applyAlignment="1">
      <alignment vertical="center" wrapText="1"/>
    </xf>
    <xf numFmtId="0" fontId="49" fillId="0" borderId="19" xfId="0" applyFont="1" applyBorder="1" applyAlignment="1">
      <alignment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vertical="center" wrapText="1"/>
    </xf>
    <xf numFmtId="0" fontId="25" fillId="14" borderId="17" xfId="0" applyFont="1" applyFill="1" applyBorder="1" applyAlignment="1">
      <alignment horizontal="center" vertical="center" wrapText="1"/>
    </xf>
    <xf numFmtId="0" fontId="25" fillId="14" borderId="18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30" fillId="0" borderId="20" xfId="0" applyFont="1" applyBorder="1"/>
    <xf numFmtId="0" fontId="0" fillId="0" borderId="21" xfId="0" applyBorder="1"/>
    <xf numFmtId="0" fontId="0" fillId="0" borderId="22" xfId="0" applyBorder="1"/>
    <xf numFmtId="0" fontId="0" fillId="0" borderId="26" xfId="0" applyBorder="1"/>
    <xf numFmtId="0" fontId="0" fillId="0" borderId="0" xfId="0"/>
    <xf numFmtId="0" fontId="0" fillId="0" borderId="27" xfId="0" applyBorder="1"/>
    <xf numFmtId="0" fontId="7" fillId="5" borderId="15" xfId="0" applyFont="1" applyFill="1" applyBorder="1" applyAlignment="1">
      <alignment vertical="center"/>
    </xf>
    <xf numFmtId="0" fontId="7" fillId="5" borderId="33" xfId="0" applyFont="1" applyFill="1" applyBorder="1" applyAlignment="1">
      <alignment vertical="center"/>
    </xf>
    <xf numFmtId="0" fontId="10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9" fillId="0" borderId="20" xfId="0" applyFont="1" applyBorder="1"/>
    <xf numFmtId="0" fontId="25" fillId="0" borderId="1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33" fillId="8" borderId="29" xfId="0" applyFont="1" applyFill="1" applyBorder="1" applyAlignment="1">
      <alignment horizontal="center" vertical="center" wrapText="1"/>
    </xf>
    <xf numFmtId="0" fontId="33" fillId="8" borderId="30" xfId="0" applyFont="1" applyFill="1" applyBorder="1" applyAlignment="1">
      <alignment horizontal="center" vertical="center" wrapText="1"/>
    </xf>
    <xf numFmtId="0" fontId="33" fillId="8" borderId="31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vertical="center" wrapText="1"/>
    </xf>
    <xf numFmtId="0" fontId="49" fillId="14" borderId="15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25" fillId="14" borderId="18" xfId="0" quotePrefix="1" applyFont="1" applyFill="1" applyBorder="1" applyAlignment="1">
      <alignment vertical="center" wrapText="1"/>
    </xf>
    <xf numFmtId="0" fontId="25" fillId="14" borderId="19" xfId="0" quotePrefix="1" applyFont="1" applyFill="1" applyBorder="1" applyAlignment="1">
      <alignment vertical="center" wrapText="1"/>
    </xf>
    <xf numFmtId="0" fontId="25" fillId="0" borderId="18" xfId="0" quotePrefix="1" applyFont="1" applyBorder="1" applyAlignment="1">
      <alignment vertical="center" wrapText="1"/>
    </xf>
    <xf numFmtId="0" fontId="25" fillId="0" borderId="19" xfId="0" quotePrefix="1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/>
    </xf>
    <xf numFmtId="0" fontId="26" fillId="0" borderId="24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25" xfId="0" applyFont="1" applyBorder="1" applyAlignment="1">
      <alignment vertical="center" wrapText="1"/>
    </xf>
    <xf numFmtId="0" fontId="26" fillId="0" borderId="48" xfId="0" applyFont="1" applyBorder="1" applyAlignment="1">
      <alignment vertical="center" wrapText="1"/>
    </xf>
    <xf numFmtId="0" fontId="26" fillId="0" borderId="63" xfId="0" applyFont="1" applyBorder="1" applyAlignment="1">
      <alignment vertical="center" wrapText="1"/>
    </xf>
    <xf numFmtId="0" fontId="26" fillId="0" borderId="49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34" fillId="11" borderId="43" xfId="0" applyFont="1" applyFill="1" applyBorder="1" applyAlignment="1">
      <alignment horizontal="center" wrapText="1"/>
    </xf>
    <xf numFmtId="0" fontId="34" fillId="11" borderId="30" xfId="0" applyFont="1" applyFill="1" applyBorder="1" applyAlignment="1">
      <alignment horizontal="center" wrapText="1"/>
    </xf>
    <xf numFmtId="0" fontId="34" fillId="11" borderId="31" xfId="0" applyFont="1" applyFill="1" applyBorder="1" applyAlignment="1">
      <alignment horizontal="center" wrapText="1"/>
    </xf>
    <xf numFmtId="0" fontId="35" fillId="11" borderId="44" xfId="0" applyFont="1" applyFill="1" applyBorder="1" applyAlignment="1">
      <alignment horizontal="left" wrapText="1"/>
    </xf>
    <xf numFmtId="0" fontId="35" fillId="11" borderId="18" xfId="0" applyFont="1" applyFill="1" applyBorder="1" applyAlignment="1">
      <alignment horizontal="left" wrapText="1"/>
    </xf>
    <xf numFmtId="0" fontId="35" fillId="11" borderId="37" xfId="0" applyFont="1" applyFill="1" applyBorder="1" applyAlignment="1">
      <alignment horizontal="left" wrapText="1"/>
    </xf>
    <xf numFmtId="0" fontId="36" fillId="12" borderId="47" xfId="0" applyFont="1" applyFill="1" applyBorder="1" applyAlignment="1">
      <alignment horizontal="left" vertical="center" wrapText="1"/>
    </xf>
    <xf numFmtId="0" fontId="36" fillId="12" borderId="21" xfId="0" applyFont="1" applyFill="1" applyBorder="1" applyAlignment="1">
      <alignment horizontal="left" vertical="center" wrapText="1"/>
    </xf>
    <xf numFmtId="0" fontId="36" fillId="12" borderId="41" xfId="0" applyFont="1" applyFill="1" applyBorder="1" applyAlignment="1">
      <alignment horizontal="left" vertical="center" wrapText="1"/>
    </xf>
    <xf numFmtId="0" fontId="36" fillId="12" borderId="46" xfId="0" applyFont="1" applyFill="1" applyBorder="1" applyAlignment="1">
      <alignment horizontal="left" vertical="center" wrapText="1"/>
    </xf>
    <xf numFmtId="0" fontId="36" fillId="12" borderId="16" xfId="0" applyFont="1" applyFill="1" applyBorder="1" applyAlignment="1">
      <alignment horizontal="left" vertical="center" wrapText="1"/>
    </xf>
    <xf numFmtId="0" fontId="36" fillId="12" borderId="42" xfId="0" applyFont="1" applyFill="1" applyBorder="1" applyAlignment="1">
      <alignment horizontal="left" vertical="center" wrapText="1"/>
    </xf>
    <xf numFmtId="0" fontId="38" fillId="11" borderId="69" xfId="0" applyFont="1" applyFill="1" applyBorder="1" applyAlignment="1">
      <alignment horizontal="left" vertical="top" wrapText="1"/>
    </xf>
    <xf numFmtId="0" fontId="38" fillId="11" borderId="63" xfId="0" applyFont="1" applyFill="1" applyBorder="1" applyAlignment="1">
      <alignment horizontal="left" vertical="top" wrapText="1"/>
    </xf>
    <xf numFmtId="0" fontId="38" fillId="11" borderId="66" xfId="0" applyFont="1" applyFill="1" applyBorder="1" applyAlignment="1">
      <alignment horizontal="left" vertical="top" wrapText="1"/>
    </xf>
    <xf numFmtId="0" fontId="26" fillId="0" borderId="17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0" fontId="25" fillId="14" borderId="19" xfId="0" applyFont="1" applyFill="1" applyBorder="1" applyAlignment="1">
      <alignment horizontal="center" vertical="center" wrapText="1"/>
    </xf>
    <xf numFmtId="0" fontId="48" fillId="0" borderId="19" xfId="0" applyFont="1" applyBorder="1" applyAlignment="1">
      <alignment vertical="center" wrapText="1"/>
    </xf>
    <xf numFmtId="0" fontId="20" fillId="7" borderId="15" xfId="0" applyFont="1" applyFill="1" applyBorder="1" applyAlignment="1">
      <alignment vertical="center" wrapText="1"/>
    </xf>
    <xf numFmtId="0" fontId="17" fillId="7" borderId="20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7" fillId="7" borderId="41" xfId="0" applyFont="1" applyFill="1" applyBorder="1" applyAlignment="1">
      <alignment horizontal="center" vertical="center" wrapText="1"/>
    </xf>
    <xf numFmtId="0" fontId="17" fillId="7" borderId="26" xfId="0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67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20" fillId="7" borderId="38" xfId="0" applyFont="1" applyFill="1" applyBorder="1" applyAlignment="1">
      <alignment horizontal="center" vertical="center" wrapText="1"/>
    </xf>
    <xf numFmtId="0" fontId="20" fillId="7" borderId="39" xfId="0" applyFont="1" applyFill="1" applyBorder="1" applyAlignment="1">
      <alignment horizontal="center" vertical="center" wrapText="1"/>
    </xf>
    <xf numFmtId="0" fontId="20" fillId="7" borderId="15" xfId="0" applyFont="1" applyFill="1" applyBorder="1" applyAlignment="1">
      <alignment horizontal="center" vertical="center" wrapText="1"/>
    </xf>
    <xf numFmtId="0" fontId="20" fillId="7" borderId="33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0" fillId="7" borderId="64" xfId="0" applyFont="1" applyFill="1" applyBorder="1" applyAlignment="1">
      <alignment horizontal="center" vertical="center"/>
    </xf>
    <xf numFmtId="0" fontId="20" fillId="7" borderId="46" xfId="0" applyFont="1" applyFill="1" applyBorder="1" applyAlignment="1">
      <alignment horizontal="center" vertical="center"/>
    </xf>
    <xf numFmtId="0" fontId="20" fillId="7" borderId="16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47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7" borderId="22" xfId="0" applyFont="1" applyFill="1" applyBorder="1" applyAlignment="1">
      <alignment horizontal="center" vertical="center" wrapText="1"/>
    </xf>
    <xf numFmtId="0" fontId="20" fillId="7" borderId="46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25" xfId="0" applyFont="1" applyFill="1" applyBorder="1" applyAlignment="1">
      <alignment horizontal="center" vertical="center" wrapText="1"/>
    </xf>
    <xf numFmtId="0" fontId="20" fillId="7" borderId="68" xfId="0" applyFont="1" applyFill="1" applyBorder="1" applyAlignment="1">
      <alignment horizontal="center" vertical="center" wrapText="1"/>
    </xf>
    <xf numFmtId="0" fontId="20" fillId="7" borderId="40" xfId="0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37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33" xfId="0" applyFont="1" applyBorder="1" applyAlignment="1">
      <alignment horizontal="center" vertical="center" wrapText="1"/>
    </xf>
    <xf numFmtId="0" fontId="39" fillId="0" borderId="35" xfId="0" applyFont="1" applyBorder="1" applyAlignment="1">
      <alignment horizontal="center" vertical="center" wrapText="1"/>
    </xf>
    <xf numFmtId="0" fontId="39" fillId="0" borderId="36" xfId="0" applyFont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left" vertical="center" wrapText="1"/>
    </xf>
    <xf numFmtId="0" fontId="20" fillId="7" borderId="15" xfId="0" applyFont="1" applyFill="1" applyBorder="1" applyAlignment="1">
      <alignment horizontal="left" vertical="center" wrapText="1"/>
    </xf>
    <xf numFmtId="0" fontId="20" fillId="7" borderId="34" xfId="0" applyFont="1" applyFill="1" applyBorder="1" applyAlignment="1">
      <alignment horizontal="left" vertical="center" wrapText="1"/>
    </xf>
    <xf numFmtId="0" fontId="20" fillId="7" borderId="35" xfId="0" applyFont="1" applyFill="1" applyBorder="1" applyAlignment="1">
      <alignment horizontal="left" vertical="center" wrapText="1"/>
    </xf>
    <xf numFmtId="0" fontId="1" fillId="0" borderId="70" xfId="0" applyFont="1" applyBorder="1" applyAlignment="1">
      <alignment horizontal="left" vertical="center"/>
    </xf>
    <xf numFmtId="0" fontId="1" fillId="0" borderId="71" xfId="0" applyFont="1" applyBorder="1" applyAlignment="1">
      <alignment horizontal="left" vertical="center"/>
    </xf>
    <xf numFmtId="0" fontId="1" fillId="0" borderId="72" xfId="0" applyFont="1" applyBorder="1" applyAlignment="1">
      <alignment horizontal="left" vertical="center"/>
    </xf>
    <xf numFmtId="0" fontId="21" fillId="13" borderId="54" xfId="0" applyFont="1" applyFill="1" applyBorder="1" applyAlignment="1">
      <alignment horizontal="center" vertical="center" wrapText="1"/>
    </xf>
    <xf numFmtId="0" fontId="21" fillId="13" borderId="23" xfId="0" applyFont="1" applyFill="1" applyBorder="1" applyAlignment="1">
      <alignment horizontal="center" vertical="center" wrapText="1"/>
    </xf>
    <xf numFmtId="0" fontId="21" fillId="13" borderId="50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13" borderId="15" xfId="0" applyFont="1" applyFill="1" applyBorder="1" applyAlignment="1">
      <alignment horizontal="center" vertical="center" wrapText="1"/>
    </xf>
    <xf numFmtId="0" fontId="32" fillId="8" borderId="67" xfId="0" applyFont="1" applyFill="1" applyBorder="1" applyAlignment="1">
      <alignment horizontal="center" vertical="center" wrapText="1"/>
    </xf>
    <xf numFmtId="0" fontId="32" fillId="8" borderId="13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4" fillId="8" borderId="32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4" fillId="8" borderId="3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8" fillId="0" borderId="51" xfId="0" applyFont="1" applyBorder="1" applyAlignment="1">
      <alignment vertical="center" wrapText="1"/>
    </xf>
    <xf numFmtId="0" fontId="8" fillId="0" borderId="58" xfId="0" applyFont="1" applyBorder="1" applyAlignment="1">
      <alignment vertical="center" wrapText="1"/>
    </xf>
    <xf numFmtId="0" fontId="8" fillId="0" borderId="54" xfId="0" applyFont="1" applyBorder="1" applyAlignment="1">
      <alignment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10" fontId="7" fillId="5" borderId="15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5" borderId="33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vertical="center"/>
    </xf>
    <xf numFmtId="2" fontId="7" fillId="5" borderId="35" xfId="0" applyNumberFormat="1" applyFont="1" applyFill="1" applyBorder="1" applyAlignment="1">
      <alignment vertical="center"/>
    </xf>
    <xf numFmtId="0" fontId="20" fillId="7" borderId="38" xfId="0" applyFont="1" applyFill="1" applyBorder="1" applyAlignment="1">
      <alignment vertical="center" wrapText="1"/>
    </xf>
    <xf numFmtId="0" fontId="42" fillId="0" borderId="15" xfId="0" applyFont="1" applyBorder="1" applyAlignment="1">
      <alignment horizontal="center" wrapText="1"/>
    </xf>
    <xf numFmtId="0" fontId="39" fillId="0" borderId="48" xfId="0" applyFont="1" applyBorder="1" applyAlignment="1">
      <alignment horizontal="center" vertical="center" wrapText="1"/>
    </xf>
    <xf numFmtId="0" fontId="39" fillId="0" borderId="63" xfId="0" applyFont="1" applyBorder="1" applyAlignment="1">
      <alignment horizontal="center" vertical="center" wrapText="1"/>
    </xf>
    <xf numFmtId="0" fontId="39" fillId="0" borderId="49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39" fillId="13" borderId="28" xfId="0" applyFont="1" applyFill="1" applyBorder="1" applyAlignment="1">
      <alignment horizontal="center" vertical="center" wrapText="1"/>
    </xf>
    <xf numFmtId="0" fontId="39" fillId="13" borderId="38" xfId="0" applyFont="1" applyFill="1" applyBorder="1" applyAlignment="1">
      <alignment horizontal="center" vertical="center" wrapText="1"/>
    </xf>
    <xf numFmtId="0" fontId="39" fillId="13" borderId="39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6349</xdr:colOff>
      <xdr:row>0</xdr:row>
      <xdr:rowOff>0</xdr:rowOff>
    </xdr:from>
    <xdr:to>
      <xdr:col>2</xdr:col>
      <xdr:colOff>558799</xdr:colOff>
      <xdr:row>3</xdr:row>
      <xdr:rowOff>79375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B3DFAEC-419E-2C4F-9BF5-06E2354AE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2" t="-108" r="-32" b="-108"/>
        <a:stretch>
          <a:fillRect/>
        </a:stretch>
      </xdr:blipFill>
      <xdr:spPr bwMode="auto">
        <a:xfrm>
          <a:off x="6349" y="0"/>
          <a:ext cx="1771650" cy="603250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0</xdr:col>
      <xdr:colOff>0</xdr:colOff>
      <xdr:row>4</xdr:row>
      <xdr:rowOff>15876</xdr:rowOff>
    </xdr:from>
    <xdr:to>
      <xdr:col>2</xdr:col>
      <xdr:colOff>876300</xdr:colOff>
      <xdr:row>9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8859E438-1F87-4649-9679-FEC82826C09F}"/>
            </a:ext>
          </a:extLst>
        </xdr:cNvPr>
        <xdr:cNvSpPr txBox="1">
          <a:spLocks noChangeArrowheads="1"/>
        </xdr:cNvSpPr>
      </xdr:nvSpPr>
      <xdr:spPr bwMode="auto">
        <a:xfrm>
          <a:off x="0" y="701676"/>
          <a:ext cx="2095500" cy="984249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prstDash val="dot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Verdana" pitchFamily="2" charset="0"/>
              <a:ea typeface="Verdana" pitchFamily="2" charset="0"/>
              <a:cs typeface="Verdana" pitchFamily="2" charset="0"/>
            </a:rPr>
            <a:t>Στοιχεία Αρμόδιας Αρχής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Z351"/>
  <sheetViews>
    <sheetView tabSelected="1" topLeftCell="A297" zoomScaleNormal="100" workbookViewId="0">
      <selection activeCell="K304" sqref="K304"/>
    </sheetView>
  </sheetViews>
  <sheetFormatPr defaultColWidth="10.875" defaultRowHeight="12.75" x14ac:dyDescent="0.2"/>
  <cols>
    <col min="1" max="1" width="6.125" style="1" bestFit="1" customWidth="1"/>
    <col min="2" max="2" width="10.875" style="1"/>
    <col min="3" max="3" width="11.75" style="1" customWidth="1"/>
    <col min="4" max="4" width="14.125" style="1" customWidth="1"/>
    <col min="5" max="5" width="10.875" style="1"/>
    <col min="6" max="6" width="17.5" style="1" customWidth="1"/>
    <col min="7" max="7" width="10.75" style="1" customWidth="1"/>
    <col min="8" max="8" width="11.5" style="1" customWidth="1"/>
    <col min="9" max="9" width="12.25" style="1" customWidth="1"/>
    <col min="10" max="10" width="9.75" style="1" bestFit="1" customWidth="1"/>
    <col min="11" max="11" width="18" style="1" customWidth="1"/>
    <col min="12" max="16384" width="10.875" style="1"/>
  </cols>
  <sheetData>
    <row r="3" spans="1:13" ht="15.75" customHeight="1" x14ac:dyDescent="0.2"/>
    <row r="4" spans="1:13" ht="12.75" customHeight="1" x14ac:dyDescent="0.2"/>
    <row r="8" spans="1:13" ht="13.5" thickBot="1" x14ac:dyDescent="0.25">
      <c r="D8" s="67"/>
      <c r="E8" s="67" t="s">
        <v>1</v>
      </c>
    </row>
    <row r="9" spans="1:13" ht="15.75" customHeight="1" x14ac:dyDescent="0.2">
      <c r="D9" s="417" t="s">
        <v>2</v>
      </c>
      <c r="E9" s="418"/>
      <c r="F9" s="418" t="s">
        <v>0</v>
      </c>
      <c r="G9" s="418"/>
      <c r="H9" s="425"/>
    </row>
    <row r="10" spans="1:13" ht="24" customHeight="1" x14ac:dyDescent="0.2">
      <c r="D10" s="419" t="s">
        <v>3</v>
      </c>
      <c r="E10" s="420"/>
      <c r="F10" s="420"/>
      <c r="G10" s="420"/>
      <c r="H10" s="426"/>
    </row>
    <row r="11" spans="1:13" ht="16.5" customHeight="1" x14ac:dyDescent="0.2">
      <c r="D11" s="419" t="s">
        <v>4</v>
      </c>
      <c r="E11" s="420"/>
      <c r="F11" s="420"/>
      <c r="G11" s="420"/>
      <c r="H11" s="426"/>
      <c r="M11" s="66"/>
    </row>
    <row r="12" spans="1:13" ht="26.45" customHeight="1" x14ac:dyDescent="0.2">
      <c r="C12" s="31" t="s">
        <v>9</v>
      </c>
      <c r="D12" s="419" t="s">
        <v>5</v>
      </c>
      <c r="E12" s="420"/>
      <c r="F12" s="420"/>
      <c r="G12" s="420"/>
      <c r="H12" s="426"/>
    </row>
    <row r="13" spans="1:13" ht="23.25" customHeight="1" x14ac:dyDescent="0.2">
      <c r="C13" s="32"/>
      <c r="D13" s="419" t="s">
        <v>6</v>
      </c>
      <c r="E13" s="420"/>
      <c r="F13" s="420"/>
      <c r="G13" s="420"/>
      <c r="H13" s="426"/>
    </row>
    <row r="14" spans="1:13" ht="45" customHeight="1" x14ac:dyDescent="0.2">
      <c r="C14" s="31" t="s">
        <v>10</v>
      </c>
      <c r="D14" s="421" t="s">
        <v>7</v>
      </c>
      <c r="E14" s="422"/>
      <c r="F14" s="422"/>
      <c r="G14" s="422"/>
      <c r="H14" s="427"/>
    </row>
    <row r="15" spans="1:13" ht="32.25" customHeight="1" thickBot="1" x14ac:dyDescent="0.25">
      <c r="B15" s="63"/>
      <c r="C15" s="64"/>
      <c r="D15" s="423" t="s">
        <v>8</v>
      </c>
      <c r="E15" s="424"/>
      <c r="F15" s="424"/>
      <c r="G15" s="424"/>
      <c r="H15" s="428"/>
    </row>
    <row r="16" spans="1:13" ht="21" customHeight="1" x14ac:dyDescent="0.25">
      <c r="A16" s="31" t="s">
        <v>11</v>
      </c>
      <c r="K16"/>
    </row>
    <row r="17" spans="1:13" ht="21" customHeight="1" x14ac:dyDescent="0.25">
      <c r="A17" s="31"/>
      <c r="K17"/>
    </row>
    <row r="18" spans="1:13" x14ac:dyDescent="0.2">
      <c r="A18" s="33"/>
    </row>
    <row r="19" spans="1:13" ht="30.75" customHeight="1" thickBot="1" x14ac:dyDescent="0.25">
      <c r="A19" s="415" t="s">
        <v>280</v>
      </c>
      <c r="B19" s="416"/>
      <c r="C19" s="416"/>
      <c r="D19" s="416"/>
      <c r="E19" s="416"/>
      <c r="F19" s="416"/>
      <c r="G19" s="416"/>
      <c r="H19" s="416"/>
      <c r="I19" s="416"/>
      <c r="J19" s="416"/>
      <c r="K19" s="416"/>
    </row>
    <row r="20" spans="1:13" ht="12.75" customHeight="1" x14ac:dyDescent="0.2">
      <c r="A20" s="432" t="s">
        <v>12</v>
      </c>
      <c r="B20" s="433"/>
      <c r="C20" s="433"/>
      <c r="D20" s="433"/>
      <c r="E20" s="433"/>
      <c r="F20" s="433"/>
      <c r="G20" s="433"/>
      <c r="H20" s="433"/>
      <c r="I20" s="433"/>
      <c r="J20" s="433"/>
      <c r="K20" s="434"/>
    </row>
    <row r="21" spans="1:13" ht="16.5" customHeight="1" thickBot="1" x14ac:dyDescent="0.25">
      <c r="A21" s="435"/>
      <c r="B21" s="436"/>
      <c r="C21" s="436"/>
      <c r="D21" s="436"/>
      <c r="E21" s="436"/>
      <c r="F21" s="436"/>
      <c r="G21" s="436"/>
      <c r="H21" s="436"/>
      <c r="I21" s="436"/>
      <c r="J21" s="436"/>
      <c r="K21" s="437"/>
    </row>
    <row r="22" spans="1:13" ht="23.25" customHeight="1" thickBot="1" x14ac:dyDescent="0.25">
      <c r="A22" s="69">
        <v>1</v>
      </c>
      <c r="B22" s="179" t="s">
        <v>13</v>
      </c>
      <c r="C22" s="180"/>
      <c r="D22" s="180"/>
      <c r="E22" s="180"/>
      <c r="F22" s="180"/>
      <c r="G22" s="180"/>
      <c r="H22" s="180"/>
      <c r="I22" s="180"/>
      <c r="J22" s="181"/>
      <c r="K22" s="68"/>
      <c r="L22" s="452"/>
      <c r="M22" s="452"/>
    </row>
    <row r="23" spans="1:13" ht="28.5" customHeight="1" thickBot="1" x14ac:dyDescent="0.25">
      <c r="A23" s="69">
        <v>2</v>
      </c>
      <c r="B23" s="179" t="s">
        <v>14</v>
      </c>
      <c r="C23" s="180"/>
      <c r="D23" s="180"/>
      <c r="E23" s="180"/>
      <c r="F23" s="180"/>
      <c r="G23" s="180"/>
      <c r="H23" s="180"/>
      <c r="I23" s="180"/>
      <c r="J23" s="181"/>
      <c r="K23" s="68"/>
      <c r="L23" s="452"/>
      <c r="M23" s="452"/>
    </row>
    <row r="24" spans="1:13" ht="26.45" customHeight="1" thickBot="1" x14ac:dyDescent="0.25">
      <c r="A24" s="69">
        <v>3</v>
      </c>
      <c r="B24" s="179" t="s">
        <v>15</v>
      </c>
      <c r="C24" s="180"/>
      <c r="D24" s="180"/>
      <c r="E24" s="180"/>
      <c r="F24" s="180"/>
      <c r="G24" s="180"/>
      <c r="H24" s="180"/>
      <c r="I24" s="180"/>
      <c r="J24" s="181"/>
      <c r="K24" s="68"/>
      <c r="L24" s="452"/>
      <c r="M24" s="452"/>
    </row>
    <row r="25" spans="1:13" x14ac:dyDescent="0.2">
      <c r="A25" s="212">
        <v>4</v>
      </c>
      <c r="B25" s="182" t="s">
        <v>16</v>
      </c>
      <c r="C25" s="183"/>
      <c r="D25" s="183"/>
      <c r="E25" s="183"/>
      <c r="F25" s="183"/>
      <c r="G25" s="183"/>
      <c r="H25" s="183"/>
      <c r="I25" s="183"/>
      <c r="J25" s="184"/>
      <c r="K25" s="214"/>
      <c r="L25" s="452"/>
      <c r="M25" s="452"/>
    </row>
    <row r="26" spans="1:13" ht="13.5" thickBot="1" x14ac:dyDescent="0.25">
      <c r="A26" s="213"/>
      <c r="B26" s="185"/>
      <c r="C26" s="186"/>
      <c r="D26" s="186"/>
      <c r="E26" s="186"/>
      <c r="F26" s="186"/>
      <c r="G26" s="186"/>
      <c r="H26" s="186"/>
      <c r="I26" s="186"/>
      <c r="J26" s="187"/>
      <c r="K26" s="215"/>
      <c r="L26" s="452"/>
      <c r="M26" s="452"/>
    </row>
    <row r="27" spans="1:13" ht="14.25" x14ac:dyDescent="0.2">
      <c r="A27" s="212">
        <v>5</v>
      </c>
      <c r="B27" s="182" t="s">
        <v>17</v>
      </c>
      <c r="C27" s="183"/>
      <c r="D27" s="183"/>
      <c r="E27" s="183"/>
      <c r="F27" s="183"/>
      <c r="G27" s="183"/>
      <c r="H27" s="183"/>
      <c r="I27" s="183"/>
      <c r="J27" s="184"/>
      <c r="K27" s="214"/>
      <c r="L27" s="452"/>
      <c r="M27" s="452"/>
    </row>
    <row r="28" spans="1:13" ht="18" customHeight="1" thickBot="1" x14ac:dyDescent="0.3">
      <c r="A28" s="213"/>
      <c r="B28" s="185" t="s">
        <v>18</v>
      </c>
      <c r="C28" s="216"/>
      <c r="D28" s="216"/>
      <c r="E28" s="216"/>
      <c r="F28" s="216"/>
      <c r="G28" s="216"/>
      <c r="H28" s="216"/>
      <c r="I28" s="216"/>
      <c r="J28" s="217"/>
      <c r="K28" s="215"/>
      <c r="L28" s="452"/>
      <c r="M28" s="452"/>
    </row>
    <row r="29" spans="1:13" ht="18" customHeight="1" x14ac:dyDescent="0.2">
      <c r="A29" s="70">
        <v>6</v>
      </c>
      <c r="B29" s="182" t="s">
        <v>19</v>
      </c>
      <c r="C29" s="183"/>
      <c r="D29" s="183"/>
      <c r="E29" s="183"/>
      <c r="F29" s="183"/>
      <c r="G29" s="183"/>
      <c r="H29" s="183"/>
      <c r="I29" s="183"/>
      <c r="J29" s="184"/>
      <c r="K29" s="214"/>
      <c r="L29" s="452"/>
      <c r="M29" s="452"/>
    </row>
    <row r="30" spans="1:13" ht="6.75" customHeight="1" thickBot="1" x14ac:dyDescent="0.25">
      <c r="A30" s="69"/>
      <c r="B30" s="185"/>
      <c r="C30" s="186"/>
      <c r="D30" s="186"/>
      <c r="E30" s="186"/>
      <c r="F30" s="186"/>
      <c r="G30" s="186"/>
      <c r="H30" s="186"/>
      <c r="I30" s="186"/>
      <c r="J30" s="187"/>
      <c r="K30" s="215"/>
      <c r="L30" s="452"/>
      <c r="M30" s="452"/>
    </row>
    <row r="31" spans="1:13" ht="14.25" x14ac:dyDescent="0.2">
      <c r="A31" s="212">
        <v>7</v>
      </c>
      <c r="B31" s="182" t="s">
        <v>17</v>
      </c>
      <c r="C31" s="183"/>
      <c r="D31" s="183"/>
      <c r="E31" s="183"/>
      <c r="F31" s="183"/>
      <c r="G31" s="183"/>
      <c r="H31" s="183"/>
      <c r="I31" s="183"/>
      <c r="J31" s="184"/>
      <c r="K31" s="214"/>
      <c r="L31" s="452"/>
      <c r="M31" s="452"/>
    </row>
    <row r="32" spans="1:13" ht="18" customHeight="1" thickBot="1" x14ac:dyDescent="0.25">
      <c r="A32" s="213"/>
      <c r="B32" s="185" t="s">
        <v>20</v>
      </c>
      <c r="C32" s="186"/>
      <c r="D32" s="186"/>
      <c r="E32" s="186"/>
      <c r="F32" s="186"/>
      <c r="G32" s="186"/>
      <c r="H32" s="186"/>
      <c r="I32" s="186"/>
      <c r="J32" s="187"/>
      <c r="K32" s="215"/>
      <c r="L32" s="452"/>
      <c r="M32" s="452"/>
    </row>
    <row r="33" spans="1:13" x14ac:dyDescent="0.2">
      <c r="A33" s="212">
        <v>8</v>
      </c>
      <c r="B33" s="182" t="s">
        <v>329</v>
      </c>
      <c r="C33" s="183"/>
      <c r="D33" s="183"/>
      <c r="E33" s="183"/>
      <c r="F33" s="183"/>
      <c r="G33" s="183"/>
      <c r="H33" s="183"/>
      <c r="I33" s="183"/>
      <c r="J33" s="184"/>
      <c r="K33" s="214"/>
      <c r="L33" s="293"/>
      <c r="M33" s="293"/>
    </row>
    <row r="34" spans="1:13" ht="13.5" thickBot="1" x14ac:dyDescent="0.25">
      <c r="A34" s="213"/>
      <c r="B34" s="185"/>
      <c r="C34" s="186"/>
      <c r="D34" s="186"/>
      <c r="E34" s="186"/>
      <c r="F34" s="186"/>
      <c r="G34" s="186"/>
      <c r="H34" s="186"/>
      <c r="I34" s="186"/>
      <c r="J34" s="187"/>
      <c r="K34" s="215"/>
      <c r="L34" s="210"/>
      <c r="M34" s="210"/>
    </row>
    <row r="35" spans="1:13" ht="12.75" customHeight="1" x14ac:dyDescent="0.2">
      <c r="A35" s="220"/>
      <c r="B35" s="438" t="s">
        <v>21</v>
      </c>
      <c r="C35" s="439"/>
      <c r="D35" s="439"/>
      <c r="E35" s="439"/>
      <c r="F35" s="439"/>
      <c r="G35" s="439"/>
      <c r="H35" s="439"/>
      <c r="I35" s="439"/>
      <c r="J35" s="439"/>
      <c r="K35" s="440"/>
    </row>
    <row r="36" spans="1:13" ht="12.75" customHeight="1" x14ac:dyDescent="0.2">
      <c r="A36" s="221"/>
      <c r="B36" s="441"/>
      <c r="C36" s="442"/>
      <c r="D36" s="442"/>
      <c r="E36" s="442"/>
      <c r="F36" s="442"/>
      <c r="G36" s="442"/>
      <c r="H36" s="442"/>
      <c r="I36" s="442"/>
      <c r="J36" s="442"/>
      <c r="K36" s="443"/>
    </row>
    <row r="37" spans="1:13" ht="13.7" customHeight="1" thickBot="1" x14ac:dyDescent="0.25">
      <c r="A37" s="222"/>
      <c r="B37" s="444"/>
      <c r="C37" s="445"/>
      <c r="D37" s="445"/>
      <c r="E37" s="445"/>
      <c r="F37" s="445"/>
      <c r="G37" s="445"/>
      <c r="H37" s="445"/>
      <c r="I37" s="445"/>
      <c r="J37" s="445"/>
      <c r="K37" s="446"/>
    </row>
    <row r="38" spans="1:13" ht="30" customHeight="1" thickBot="1" x14ac:dyDescent="0.25">
      <c r="A38" s="42"/>
      <c r="B38" s="97"/>
      <c r="C38" s="98"/>
      <c r="D38" s="98"/>
      <c r="E38" s="98"/>
      <c r="F38" s="98" t="s">
        <v>22</v>
      </c>
      <c r="G38" s="99"/>
      <c r="H38" s="99"/>
      <c r="I38" s="99"/>
      <c r="J38" s="99"/>
      <c r="K38" s="100"/>
    </row>
    <row r="39" spans="1:13" ht="16.5" customHeight="1" thickBot="1" x14ac:dyDescent="0.25">
      <c r="A39" s="39">
        <v>1</v>
      </c>
      <c r="B39" s="223" t="s">
        <v>24</v>
      </c>
      <c r="C39" s="224"/>
      <c r="D39" s="224"/>
      <c r="E39" s="224"/>
      <c r="F39" s="55"/>
      <c r="G39" s="101"/>
      <c r="H39" s="101"/>
      <c r="I39" s="101"/>
      <c r="J39" s="101" t="s">
        <v>22</v>
      </c>
      <c r="K39" s="102" t="s">
        <v>23</v>
      </c>
    </row>
    <row r="40" spans="1:13" ht="16.5" customHeight="1" thickBot="1" x14ac:dyDescent="0.25">
      <c r="A40" s="39" t="s">
        <v>283</v>
      </c>
      <c r="B40" s="225" t="s">
        <v>25</v>
      </c>
      <c r="C40" s="226"/>
      <c r="D40" s="226"/>
      <c r="E40" s="226"/>
      <c r="F40" s="56"/>
      <c r="G40" s="56" t="s">
        <v>288</v>
      </c>
      <c r="H40" s="194" t="s">
        <v>26</v>
      </c>
      <c r="I40" s="195"/>
      <c r="J40" s="56"/>
      <c r="K40" s="50"/>
    </row>
    <row r="41" spans="1:13" ht="16.5" customHeight="1" thickBot="1" x14ac:dyDescent="0.25">
      <c r="A41" s="39" t="s">
        <v>284</v>
      </c>
      <c r="B41" s="188" t="s">
        <v>27</v>
      </c>
      <c r="C41" s="189"/>
      <c r="D41" s="189"/>
      <c r="E41" s="189"/>
      <c r="F41" s="52"/>
      <c r="G41" s="52" t="s">
        <v>289</v>
      </c>
      <c r="H41" s="192" t="s">
        <v>28</v>
      </c>
      <c r="I41" s="193"/>
      <c r="J41" s="52"/>
      <c r="K41" s="54"/>
    </row>
    <row r="42" spans="1:13" ht="13.7" customHeight="1" thickBot="1" x14ac:dyDescent="0.25">
      <c r="A42" s="39">
        <v>2</v>
      </c>
      <c r="B42" s="227" t="s">
        <v>29</v>
      </c>
      <c r="C42" s="228"/>
      <c r="D42" s="228"/>
      <c r="E42" s="228"/>
      <c r="F42" s="59"/>
      <c r="G42" s="59"/>
      <c r="H42" s="231"/>
      <c r="I42" s="232"/>
      <c r="J42" s="59"/>
      <c r="K42" s="60"/>
    </row>
    <row r="43" spans="1:13" ht="13.7" customHeight="1" thickBot="1" x14ac:dyDescent="0.25">
      <c r="A43" s="39">
        <v>3</v>
      </c>
      <c r="B43" s="227" t="s">
        <v>30</v>
      </c>
      <c r="C43" s="228"/>
      <c r="D43" s="228"/>
      <c r="E43" s="228"/>
      <c r="F43" s="59"/>
      <c r="G43" s="59"/>
      <c r="H43" s="231"/>
      <c r="I43" s="232"/>
      <c r="J43" s="59"/>
      <c r="K43" s="60"/>
    </row>
    <row r="44" spans="1:13" ht="27.75" customHeight="1" thickBot="1" x14ac:dyDescent="0.25">
      <c r="A44" s="39" t="s">
        <v>285</v>
      </c>
      <c r="B44" s="229" t="s">
        <v>31</v>
      </c>
      <c r="C44" s="230"/>
      <c r="D44" s="230"/>
      <c r="E44" s="230"/>
      <c r="F44" s="71"/>
      <c r="G44" s="71" t="s">
        <v>290</v>
      </c>
      <c r="H44" s="231" t="s">
        <v>32</v>
      </c>
      <c r="I44" s="232"/>
      <c r="J44" s="71"/>
      <c r="K44" s="61"/>
    </row>
    <row r="45" spans="1:13" ht="13.7" customHeight="1" thickBot="1" x14ac:dyDescent="0.25">
      <c r="A45" s="39">
        <v>5</v>
      </c>
      <c r="B45" s="225" t="s">
        <v>33</v>
      </c>
      <c r="C45" s="226"/>
      <c r="D45" s="226"/>
      <c r="E45" s="226"/>
      <c r="F45" s="56"/>
      <c r="G45" s="103"/>
      <c r="H45" s="233"/>
      <c r="I45" s="234"/>
      <c r="J45" s="103"/>
      <c r="K45" s="104"/>
    </row>
    <row r="46" spans="1:13" ht="29.25" customHeight="1" thickBot="1" x14ac:dyDescent="0.25">
      <c r="A46" s="39" t="s">
        <v>286</v>
      </c>
      <c r="B46" s="177" t="s">
        <v>34</v>
      </c>
      <c r="C46" s="178"/>
      <c r="D46" s="178"/>
      <c r="E46" s="178"/>
      <c r="F46" s="49"/>
      <c r="G46" s="49" t="s">
        <v>291</v>
      </c>
      <c r="H46" s="235" t="s">
        <v>35</v>
      </c>
      <c r="I46" s="236"/>
      <c r="J46" s="49"/>
      <c r="K46" s="51"/>
    </row>
    <row r="47" spans="1:13" ht="13.7" customHeight="1" thickBot="1" x14ac:dyDescent="0.25">
      <c r="A47" s="39" t="s">
        <v>287</v>
      </c>
      <c r="B47" s="188" t="s">
        <v>36</v>
      </c>
      <c r="C47" s="189"/>
      <c r="D47" s="189"/>
      <c r="E47" s="189"/>
      <c r="F47" s="52"/>
      <c r="G47" s="52"/>
      <c r="H47" s="192"/>
      <c r="I47" s="193"/>
      <c r="J47" s="52"/>
      <c r="K47" s="54"/>
    </row>
    <row r="48" spans="1:13" ht="13.7" customHeight="1" thickBot="1" x14ac:dyDescent="0.25">
      <c r="A48" s="39">
        <v>6</v>
      </c>
      <c r="B48" s="190" t="s">
        <v>37</v>
      </c>
      <c r="C48" s="191"/>
      <c r="D48" s="191"/>
      <c r="E48" s="191"/>
      <c r="F48" s="72"/>
      <c r="G48" s="72"/>
      <c r="H48" s="194"/>
      <c r="I48" s="195"/>
      <c r="J48" s="72"/>
      <c r="K48" s="58"/>
    </row>
    <row r="49" spans="1:13" ht="48.75" customHeight="1" thickBot="1" x14ac:dyDescent="0.3">
      <c r="A49" s="39">
        <v>7</v>
      </c>
      <c r="B49" s="177" t="s">
        <v>38</v>
      </c>
      <c r="C49" s="178"/>
      <c r="D49" s="178"/>
      <c r="E49" s="178"/>
      <c r="F49" s="49"/>
      <c r="G49" s="49">
        <v>8</v>
      </c>
      <c r="H49" s="196" t="s">
        <v>39</v>
      </c>
      <c r="I49" s="197"/>
      <c r="J49" s="65"/>
      <c r="K49" s="62"/>
    </row>
    <row r="50" spans="1:13" ht="27.75" customHeight="1" thickBot="1" x14ac:dyDescent="0.3">
      <c r="A50" s="39">
        <v>9</v>
      </c>
      <c r="B50" s="177" t="s">
        <v>40</v>
      </c>
      <c r="C50" s="178"/>
      <c r="D50" s="178"/>
      <c r="E50" s="178"/>
      <c r="F50" s="49"/>
      <c r="G50" s="49">
        <v>10</v>
      </c>
      <c r="H50" s="196" t="s">
        <v>297</v>
      </c>
      <c r="I50" s="197"/>
      <c r="J50" s="65"/>
      <c r="K50" s="62"/>
    </row>
    <row r="51" spans="1:13" ht="45.75" customHeight="1" thickBot="1" x14ac:dyDescent="0.3">
      <c r="A51" s="39">
        <v>11</v>
      </c>
      <c r="B51" s="177" t="s">
        <v>41</v>
      </c>
      <c r="C51" s="178"/>
      <c r="D51" s="178"/>
      <c r="E51" s="178"/>
      <c r="F51" s="49"/>
      <c r="G51" s="49">
        <v>12</v>
      </c>
      <c r="H51" s="196" t="s">
        <v>42</v>
      </c>
      <c r="I51" s="197"/>
      <c r="J51" s="65"/>
      <c r="K51" s="62"/>
    </row>
    <row r="52" spans="1:13" ht="13.7" customHeight="1" thickBot="1" x14ac:dyDescent="0.25">
      <c r="A52" s="39">
        <v>13</v>
      </c>
      <c r="B52" s="177" t="s">
        <v>43</v>
      </c>
      <c r="C52" s="178"/>
      <c r="D52" s="178"/>
      <c r="E52" s="178"/>
      <c r="F52" s="49"/>
      <c r="G52" s="49"/>
      <c r="H52" s="49"/>
      <c r="I52" s="178"/>
      <c r="J52" s="178"/>
      <c r="K52" s="51"/>
    </row>
    <row r="53" spans="1:13" ht="12.75" customHeight="1" x14ac:dyDescent="0.2">
      <c r="A53" s="43"/>
      <c r="B53" s="177" t="s">
        <v>44</v>
      </c>
      <c r="C53" s="178"/>
      <c r="D53" s="178"/>
      <c r="E53" s="178"/>
      <c r="F53" s="49"/>
      <c r="G53" s="49"/>
      <c r="H53" s="49"/>
      <c r="I53" s="49"/>
      <c r="J53" s="48"/>
      <c r="K53" s="51"/>
    </row>
    <row r="54" spans="1:13" ht="13.7" customHeight="1" thickBot="1" x14ac:dyDescent="0.25">
      <c r="A54" s="44"/>
      <c r="B54" s="188" t="s">
        <v>45</v>
      </c>
      <c r="C54" s="189"/>
      <c r="D54" s="189"/>
      <c r="E54" s="189"/>
      <c r="F54" s="52"/>
      <c r="G54" s="52"/>
      <c r="H54" s="52"/>
      <c r="I54" s="52"/>
      <c r="J54" s="53"/>
      <c r="K54" s="54"/>
    </row>
    <row r="55" spans="1:13" ht="28.5" customHeight="1" x14ac:dyDescent="0.2">
      <c r="A55" s="40"/>
      <c r="B55" s="200" t="s">
        <v>46</v>
      </c>
      <c r="C55" s="201"/>
      <c r="D55" s="201"/>
      <c r="E55" s="202"/>
      <c r="F55" s="206"/>
      <c r="G55" s="207"/>
      <c r="H55" s="207"/>
      <c r="I55" s="207"/>
      <c r="J55" s="207"/>
      <c r="K55" s="208"/>
      <c r="L55" s="451"/>
      <c r="M55" s="451"/>
    </row>
    <row r="56" spans="1:13" ht="16.5" customHeight="1" thickBot="1" x14ac:dyDescent="0.25">
      <c r="A56" s="41"/>
      <c r="B56" s="203"/>
      <c r="C56" s="204"/>
      <c r="D56" s="204"/>
      <c r="E56" s="205"/>
      <c r="F56" s="209"/>
      <c r="G56" s="210"/>
      <c r="H56" s="210"/>
      <c r="I56" s="210"/>
      <c r="J56" s="210"/>
      <c r="K56" s="211"/>
      <c r="L56" s="451"/>
      <c r="M56" s="451"/>
    </row>
    <row r="57" spans="1:13" ht="12.75" customHeight="1" x14ac:dyDescent="0.25">
      <c r="A57" s="40"/>
      <c r="B57" s="198" t="s">
        <v>47</v>
      </c>
      <c r="C57" s="199"/>
      <c r="D57" s="199"/>
      <c r="E57" s="197"/>
      <c r="F57" s="49"/>
      <c r="G57" s="49"/>
      <c r="H57" s="49"/>
      <c r="I57" s="49"/>
      <c r="J57" s="48"/>
      <c r="K57" s="48"/>
      <c r="L57" s="451"/>
      <c r="M57" s="451"/>
    </row>
    <row r="58" spans="1:13" ht="13.7" customHeight="1" thickBot="1" x14ac:dyDescent="0.3">
      <c r="A58" s="41"/>
      <c r="B58" s="198" t="s">
        <v>48</v>
      </c>
      <c r="C58" s="199"/>
      <c r="D58" s="199"/>
      <c r="E58" s="197"/>
      <c r="F58" s="49"/>
      <c r="G58" s="49"/>
      <c r="H58" s="49"/>
      <c r="I58" s="49"/>
      <c r="J58" s="48"/>
      <c r="K58" s="48"/>
      <c r="L58" s="451"/>
      <c r="M58" s="451"/>
    </row>
    <row r="59" spans="1:13" ht="12.75" customHeight="1" x14ac:dyDescent="0.2">
      <c r="A59" s="40"/>
      <c r="B59" s="177" t="s">
        <v>49</v>
      </c>
      <c r="C59" s="178"/>
      <c r="D59" s="178"/>
      <c r="E59" s="178"/>
      <c r="F59" s="49"/>
      <c r="G59" s="49"/>
      <c r="H59" s="49"/>
      <c r="I59" s="49"/>
      <c r="J59" s="48"/>
      <c r="K59" s="48"/>
      <c r="L59" s="451"/>
      <c r="M59" s="451"/>
    </row>
    <row r="60" spans="1:13" ht="16.5" customHeight="1" thickBot="1" x14ac:dyDescent="0.25">
      <c r="A60" s="41"/>
      <c r="B60" s="177"/>
      <c r="C60" s="178"/>
      <c r="D60" s="178"/>
      <c r="E60" s="178"/>
      <c r="F60" s="49"/>
      <c r="G60" s="49"/>
      <c r="H60" s="49"/>
      <c r="I60" s="49"/>
      <c r="J60" s="48"/>
      <c r="K60" s="48"/>
      <c r="L60" s="451"/>
      <c r="M60" s="451"/>
    </row>
    <row r="61" spans="1:13" ht="12.75" customHeight="1" x14ac:dyDescent="0.2">
      <c r="A61" s="40"/>
      <c r="B61" s="177" t="s">
        <v>50</v>
      </c>
      <c r="C61" s="178"/>
      <c r="D61" s="178"/>
      <c r="E61" s="178"/>
      <c r="F61" s="49"/>
      <c r="G61" s="49"/>
      <c r="H61" s="49"/>
      <c r="I61" s="49"/>
      <c r="J61" s="48"/>
      <c r="K61" s="48"/>
      <c r="L61" s="451"/>
      <c r="M61" s="451"/>
    </row>
    <row r="62" spans="1:13" ht="13.5" customHeight="1" thickBot="1" x14ac:dyDescent="0.25">
      <c r="A62" s="41"/>
      <c r="B62" s="57"/>
      <c r="C62" s="52"/>
      <c r="D62" s="52"/>
      <c r="E62" s="52"/>
      <c r="F62" s="52"/>
      <c r="G62" s="52"/>
      <c r="H62" s="52"/>
      <c r="I62" s="52"/>
      <c r="J62" s="53"/>
      <c r="K62" s="53"/>
      <c r="L62" s="451"/>
      <c r="M62" s="451"/>
    </row>
    <row r="63" spans="1:13" ht="13.5" thickBot="1" x14ac:dyDescent="0.25"/>
    <row r="64" spans="1:13" ht="40.15" customHeight="1" x14ac:dyDescent="0.2">
      <c r="A64" s="8"/>
      <c r="B64" s="316" t="s">
        <v>260</v>
      </c>
      <c r="C64" s="317"/>
      <c r="D64" s="317"/>
      <c r="E64" s="317"/>
      <c r="F64" s="317"/>
      <c r="G64" s="317"/>
      <c r="H64" s="317"/>
      <c r="I64" s="317"/>
      <c r="J64" s="317"/>
      <c r="K64" s="318"/>
    </row>
    <row r="65" spans="1:11" ht="38.25" x14ac:dyDescent="0.2">
      <c r="A65" s="24" t="s">
        <v>116</v>
      </c>
      <c r="B65" s="319" t="s">
        <v>256</v>
      </c>
      <c r="C65" s="319"/>
      <c r="D65" s="319"/>
      <c r="E65" s="319"/>
      <c r="F65" s="319"/>
      <c r="G65" s="3" t="s">
        <v>263</v>
      </c>
      <c r="H65" s="3" t="s">
        <v>257</v>
      </c>
      <c r="I65" s="3" t="s">
        <v>264</v>
      </c>
      <c r="J65" s="3" t="s">
        <v>258</v>
      </c>
      <c r="K65" s="10" t="s">
        <v>259</v>
      </c>
    </row>
    <row r="66" spans="1:11" ht="30" customHeight="1" x14ac:dyDescent="0.25">
      <c r="A66" s="13">
        <v>1</v>
      </c>
      <c r="B66" s="169" t="s">
        <v>51</v>
      </c>
      <c r="C66" s="169"/>
      <c r="D66" s="169"/>
      <c r="E66" s="169"/>
      <c r="F66" s="169"/>
      <c r="G66" s="45">
        <v>0</v>
      </c>
      <c r="H66" s="45">
        <v>9</v>
      </c>
      <c r="I66" s="45">
        <v>18</v>
      </c>
      <c r="J66" s="45">
        <v>0</v>
      </c>
      <c r="K66" s="120"/>
    </row>
    <row r="67" spans="1:11" ht="30" customHeight="1" x14ac:dyDescent="0.25">
      <c r="A67" s="13">
        <v>2</v>
      </c>
      <c r="B67" s="169" t="s">
        <v>52</v>
      </c>
      <c r="C67" s="169"/>
      <c r="D67" s="169"/>
      <c r="E67" s="169"/>
      <c r="F67" s="169"/>
      <c r="G67" s="45">
        <v>0</v>
      </c>
      <c r="H67" s="45">
        <v>9</v>
      </c>
      <c r="I67" s="45">
        <v>18</v>
      </c>
      <c r="J67" s="45">
        <v>0</v>
      </c>
      <c r="K67" s="120"/>
    </row>
    <row r="68" spans="1:11" ht="15" x14ac:dyDescent="0.25">
      <c r="A68" s="13">
        <v>3</v>
      </c>
      <c r="B68" s="169" t="s">
        <v>330</v>
      </c>
      <c r="C68" s="169"/>
      <c r="D68" s="169"/>
      <c r="E68" s="169"/>
      <c r="F68" s="169"/>
      <c r="G68" s="45">
        <v>0</v>
      </c>
      <c r="H68" s="45">
        <v>9</v>
      </c>
      <c r="I68" s="45">
        <v>18</v>
      </c>
      <c r="J68" s="45">
        <v>0</v>
      </c>
      <c r="K68" s="120"/>
    </row>
    <row r="69" spans="1:11" ht="15.75" x14ac:dyDescent="0.25">
      <c r="A69" s="13">
        <v>4</v>
      </c>
      <c r="B69" s="169" t="s">
        <v>53</v>
      </c>
      <c r="C69" s="169"/>
      <c r="D69" s="169"/>
      <c r="E69" s="169"/>
      <c r="F69" s="169"/>
      <c r="G69" s="46">
        <v>0</v>
      </c>
      <c r="H69" s="46">
        <v>9</v>
      </c>
      <c r="I69" s="46">
        <v>18</v>
      </c>
      <c r="J69" s="46">
        <v>0</v>
      </c>
      <c r="K69" s="120"/>
    </row>
    <row r="70" spans="1:11" ht="30" customHeight="1" x14ac:dyDescent="0.2">
      <c r="A70" s="13">
        <v>5</v>
      </c>
      <c r="B70" s="169" t="s">
        <v>54</v>
      </c>
      <c r="C70" s="169"/>
      <c r="D70" s="169"/>
      <c r="E70" s="169"/>
      <c r="F70" s="169"/>
      <c r="G70" s="150">
        <v>0</v>
      </c>
      <c r="H70" s="151">
        <v>6</v>
      </c>
      <c r="I70" s="152">
        <v>12</v>
      </c>
      <c r="J70" s="152">
        <v>0</v>
      </c>
      <c r="K70" s="158"/>
    </row>
    <row r="71" spans="1:11" ht="48.75" customHeight="1" x14ac:dyDescent="0.25">
      <c r="A71" s="13">
        <v>6</v>
      </c>
      <c r="B71" s="169" t="s">
        <v>55</v>
      </c>
      <c r="C71" s="169"/>
      <c r="D71" s="169"/>
      <c r="E71" s="169"/>
      <c r="F71" s="169"/>
      <c r="G71" s="46">
        <v>0</v>
      </c>
      <c r="H71" s="46">
        <v>6</v>
      </c>
      <c r="I71" s="46">
        <v>12</v>
      </c>
      <c r="J71" s="46">
        <v>0</v>
      </c>
      <c r="K71" s="120"/>
    </row>
    <row r="72" spans="1:11" ht="47.25" customHeight="1" x14ac:dyDescent="0.25">
      <c r="A72" s="13">
        <v>7</v>
      </c>
      <c r="B72" s="169" t="s">
        <v>56</v>
      </c>
      <c r="C72" s="169"/>
      <c r="D72" s="169"/>
      <c r="E72" s="169"/>
      <c r="F72" s="169"/>
      <c r="G72" s="46">
        <v>0</v>
      </c>
      <c r="H72" s="46">
        <v>6</v>
      </c>
      <c r="I72" s="46">
        <v>12</v>
      </c>
      <c r="J72" s="46">
        <v>0</v>
      </c>
      <c r="K72" s="120"/>
    </row>
    <row r="73" spans="1:11" ht="30" customHeight="1" x14ac:dyDescent="0.25">
      <c r="A73" s="13">
        <v>8</v>
      </c>
      <c r="B73" s="169" t="s">
        <v>57</v>
      </c>
      <c r="C73" s="169"/>
      <c r="D73" s="169"/>
      <c r="E73" s="169"/>
      <c r="F73" s="169"/>
      <c r="G73" s="46">
        <v>0</v>
      </c>
      <c r="H73" s="46">
        <v>6</v>
      </c>
      <c r="I73" s="46">
        <v>12</v>
      </c>
      <c r="J73" s="46">
        <v>0</v>
      </c>
      <c r="K73" s="120"/>
    </row>
    <row r="74" spans="1:11" ht="30" customHeight="1" x14ac:dyDescent="0.25">
      <c r="A74" s="13">
        <v>9</v>
      </c>
      <c r="B74" s="169" t="s">
        <v>58</v>
      </c>
      <c r="C74" s="169"/>
      <c r="D74" s="169"/>
      <c r="E74" s="169"/>
      <c r="F74" s="169"/>
      <c r="G74" s="45">
        <v>0</v>
      </c>
      <c r="H74" s="45">
        <v>9</v>
      </c>
      <c r="I74" s="45">
        <v>18</v>
      </c>
      <c r="J74" s="45">
        <v>0</v>
      </c>
      <c r="K74" s="120"/>
    </row>
    <row r="75" spans="1:11" ht="39" customHeight="1" x14ac:dyDescent="0.25">
      <c r="A75" s="13">
        <v>10</v>
      </c>
      <c r="B75" s="169" t="s">
        <v>59</v>
      </c>
      <c r="C75" s="169"/>
      <c r="D75" s="169"/>
      <c r="E75" s="169"/>
      <c r="F75" s="169"/>
      <c r="G75" s="46">
        <v>0</v>
      </c>
      <c r="H75" s="46">
        <v>6</v>
      </c>
      <c r="I75" s="46">
        <v>12</v>
      </c>
      <c r="J75" s="46">
        <v>0</v>
      </c>
      <c r="K75" s="120"/>
    </row>
    <row r="76" spans="1:11" ht="35.25" customHeight="1" x14ac:dyDescent="0.2">
      <c r="A76" s="157">
        <v>11</v>
      </c>
      <c r="B76" s="320" t="s">
        <v>60</v>
      </c>
      <c r="C76" s="320"/>
      <c r="D76" s="320"/>
      <c r="E76" s="320"/>
      <c r="F76" s="320"/>
      <c r="G76" s="153"/>
      <c r="H76" s="154"/>
      <c r="I76" s="154"/>
      <c r="J76" s="154"/>
      <c r="K76" s="155"/>
    </row>
    <row r="77" spans="1:11" ht="35.25" customHeight="1" x14ac:dyDescent="0.2">
      <c r="A77" s="159" t="s">
        <v>61</v>
      </c>
      <c r="B77" s="174" t="s">
        <v>333</v>
      </c>
      <c r="C77" s="175"/>
      <c r="D77" s="175"/>
      <c r="E77" s="175"/>
      <c r="F77" s="176"/>
      <c r="G77" s="160" t="s">
        <v>334</v>
      </c>
      <c r="H77" s="162" t="s">
        <v>257</v>
      </c>
      <c r="I77" s="162" t="s">
        <v>264</v>
      </c>
      <c r="J77" s="162" t="s">
        <v>258</v>
      </c>
      <c r="K77" s="161" t="s">
        <v>259</v>
      </c>
    </row>
    <row r="78" spans="1:11" ht="43.5" customHeight="1" x14ac:dyDescent="0.25">
      <c r="A78" s="156">
        <v>12</v>
      </c>
      <c r="B78" s="171" t="s">
        <v>343</v>
      </c>
      <c r="C78" s="172"/>
      <c r="D78" s="172"/>
      <c r="E78" s="172"/>
      <c r="F78" s="173"/>
      <c r="G78" s="46">
        <v>0</v>
      </c>
      <c r="H78" s="46">
        <v>6</v>
      </c>
      <c r="I78" s="46">
        <v>12</v>
      </c>
      <c r="J78" s="46">
        <v>0</v>
      </c>
      <c r="K78" s="120"/>
    </row>
    <row r="79" spans="1:11" ht="40.5" customHeight="1" x14ac:dyDescent="0.25">
      <c r="A79" s="156"/>
      <c r="B79" s="171" t="s">
        <v>338</v>
      </c>
      <c r="C79" s="172"/>
      <c r="D79" s="172"/>
      <c r="E79" s="172"/>
      <c r="F79" s="173"/>
      <c r="G79" s="46"/>
      <c r="H79" s="46"/>
      <c r="I79" s="46"/>
      <c r="J79" s="46"/>
      <c r="K79" s="120"/>
    </row>
    <row r="80" spans="1:11" ht="38.25" customHeight="1" x14ac:dyDescent="0.25">
      <c r="A80" s="156"/>
      <c r="B80" s="171" t="s">
        <v>344</v>
      </c>
      <c r="C80" s="172"/>
      <c r="D80" s="172"/>
      <c r="E80" s="172"/>
      <c r="F80" s="173"/>
      <c r="G80" s="46"/>
      <c r="H80" s="46"/>
      <c r="I80" s="46"/>
      <c r="J80" s="46"/>
      <c r="K80" s="120"/>
    </row>
    <row r="81" spans="1:11" ht="36.75" customHeight="1" x14ac:dyDescent="0.25">
      <c r="A81" s="156"/>
      <c r="B81" s="171" t="s">
        <v>339</v>
      </c>
      <c r="C81" s="172"/>
      <c r="D81" s="172"/>
      <c r="E81" s="172"/>
      <c r="F81" s="173"/>
      <c r="G81" s="46"/>
      <c r="H81" s="46"/>
      <c r="I81" s="46"/>
      <c r="J81" s="46"/>
      <c r="K81" s="120"/>
    </row>
    <row r="82" spans="1:11" ht="40.5" customHeight="1" x14ac:dyDescent="0.25">
      <c r="A82" s="156"/>
      <c r="B82" s="171" t="s">
        <v>340</v>
      </c>
      <c r="C82" s="172"/>
      <c r="D82" s="172"/>
      <c r="E82" s="172"/>
      <c r="F82" s="173"/>
      <c r="G82" s="46"/>
      <c r="H82" s="46"/>
      <c r="I82" s="46"/>
      <c r="J82" s="46"/>
      <c r="K82" s="120"/>
    </row>
    <row r="83" spans="1:11" ht="64.5" customHeight="1" x14ac:dyDescent="0.25">
      <c r="A83" s="156"/>
      <c r="B83" s="171" t="s">
        <v>341</v>
      </c>
      <c r="C83" s="172"/>
      <c r="D83" s="172"/>
      <c r="E83" s="172"/>
      <c r="F83" s="173"/>
      <c r="G83" s="46"/>
      <c r="H83" s="46"/>
      <c r="I83" s="46"/>
      <c r="J83" s="46"/>
      <c r="K83" s="120"/>
    </row>
    <row r="84" spans="1:11" ht="42" customHeight="1" x14ac:dyDescent="0.25">
      <c r="A84" s="156"/>
      <c r="B84" s="171" t="s">
        <v>342</v>
      </c>
      <c r="C84" s="172"/>
      <c r="D84" s="172"/>
      <c r="E84" s="172"/>
      <c r="F84" s="173"/>
      <c r="G84" s="46"/>
      <c r="H84" s="46"/>
      <c r="I84" s="46"/>
      <c r="J84" s="46"/>
      <c r="K84" s="120"/>
    </row>
    <row r="85" spans="1:11" ht="38.25" x14ac:dyDescent="0.2">
      <c r="A85" s="9" t="s">
        <v>67</v>
      </c>
      <c r="B85" s="163" t="s">
        <v>62</v>
      </c>
      <c r="C85" s="164"/>
      <c r="D85" s="164"/>
      <c r="E85" s="164"/>
      <c r="F85" s="165"/>
      <c r="G85" s="3" t="s">
        <v>263</v>
      </c>
      <c r="H85" s="3" t="s">
        <v>257</v>
      </c>
      <c r="I85" s="3" t="s">
        <v>264</v>
      </c>
      <c r="J85" s="3" t="s">
        <v>258</v>
      </c>
      <c r="K85" s="10" t="s">
        <v>259</v>
      </c>
    </row>
    <row r="86" spans="1:11" ht="56.25" customHeight="1" x14ac:dyDescent="0.25">
      <c r="A86" s="13">
        <v>13</v>
      </c>
      <c r="B86" s="166" t="s">
        <v>63</v>
      </c>
      <c r="C86" s="167"/>
      <c r="D86" s="167"/>
      <c r="E86" s="167"/>
      <c r="F86" s="168"/>
      <c r="G86" s="46">
        <v>0</v>
      </c>
      <c r="H86" s="46">
        <v>9</v>
      </c>
      <c r="I86" s="46">
        <v>18</v>
      </c>
      <c r="J86" s="46">
        <v>0</v>
      </c>
      <c r="K86" s="121"/>
    </row>
    <row r="87" spans="1:11" ht="57.75" customHeight="1" x14ac:dyDescent="0.25">
      <c r="A87" s="13">
        <v>14</v>
      </c>
      <c r="B87" s="166" t="s">
        <v>64</v>
      </c>
      <c r="C87" s="167"/>
      <c r="D87" s="167"/>
      <c r="E87" s="167"/>
      <c r="F87" s="168"/>
      <c r="G87" s="46">
        <v>0</v>
      </c>
      <c r="H87" s="46">
        <v>6</v>
      </c>
      <c r="I87" s="46">
        <v>12</v>
      </c>
      <c r="J87" s="46">
        <v>0</v>
      </c>
      <c r="K87" s="121"/>
    </row>
    <row r="88" spans="1:11" ht="40.5" customHeight="1" x14ac:dyDescent="0.25">
      <c r="A88" s="135">
        <v>15</v>
      </c>
      <c r="B88" s="255" t="s">
        <v>65</v>
      </c>
      <c r="C88" s="256"/>
      <c r="D88" s="256"/>
      <c r="E88" s="256"/>
      <c r="F88" s="257"/>
      <c r="G88" s="136">
        <v>0</v>
      </c>
      <c r="H88" s="136">
        <v>9</v>
      </c>
      <c r="I88" s="136">
        <v>18</v>
      </c>
      <c r="J88" s="136">
        <v>0</v>
      </c>
      <c r="K88" s="121"/>
    </row>
    <row r="89" spans="1:11" ht="63.75" customHeight="1" x14ac:dyDescent="0.25">
      <c r="A89" s="13">
        <v>16</v>
      </c>
      <c r="B89" s="166" t="s">
        <v>66</v>
      </c>
      <c r="C89" s="167"/>
      <c r="D89" s="167"/>
      <c r="E89" s="167"/>
      <c r="F89" s="168"/>
      <c r="G89" s="46">
        <v>0</v>
      </c>
      <c r="H89" s="46">
        <v>6</v>
      </c>
      <c r="I89" s="46">
        <v>12</v>
      </c>
      <c r="J89" s="46">
        <v>0</v>
      </c>
      <c r="K89" s="121"/>
    </row>
    <row r="90" spans="1:11" ht="26.25" customHeight="1" x14ac:dyDescent="0.2">
      <c r="A90" s="9" t="s">
        <v>335</v>
      </c>
      <c r="B90" s="163" t="s">
        <v>68</v>
      </c>
      <c r="C90" s="164"/>
      <c r="D90" s="164"/>
      <c r="E90" s="164"/>
      <c r="F90" s="165"/>
      <c r="G90" s="3" t="s">
        <v>263</v>
      </c>
      <c r="H90" s="3" t="s">
        <v>257</v>
      </c>
      <c r="I90" s="3" t="s">
        <v>264</v>
      </c>
      <c r="J90" s="3" t="s">
        <v>258</v>
      </c>
      <c r="K90" s="10" t="s">
        <v>259</v>
      </c>
    </row>
    <row r="91" spans="1:11" ht="78.75" customHeight="1" x14ac:dyDescent="0.25">
      <c r="A91" s="13">
        <v>17</v>
      </c>
      <c r="B91" s="166" t="s">
        <v>69</v>
      </c>
      <c r="C91" s="167"/>
      <c r="D91" s="167"/>
      <c r="E91" s="167"/>
      <c r="F91" s="168"/>
      <c r="G91" s="46">
        <v>0</v>
      </c>
      <c r="H91" s="46">
        <v>6</v>
      </c>
      <c r="I91" s="46">
        <v>12</v>
      </c>
      <c r="J91" s="46">
        <v>0</v>
      </c>
      <c r="K91" s="120"/>
    </row>
    <row r="92" spans="1:11" ht="60.75" customHeight="1" x14ac:dyDescent="0.25">
      <c r="A92" s="13">
        <v>18</v>
      </c>
      <c r="B92" s="166" t="s">
        <v>70</v>
      </c>
      <c r="C92" s="167"/>
      <c r="D92" s="167"/>
      <c r="E92" s="167"/>
      <c r="F92" s="168"/>
      <c r="G92" s="46">
        <v>0</v>
      </c>
      <c r="H92" s="46">
        <v>6</v>
      </c>
      <c r="I92" s="46">
        <v>12</v>
      </c>
      <c r="J92" s="46">
        <v>0</v>
      </c>
      <c r="K92" s="120"/>
    </row>
    <row r="93" spans="1:11" ht="15.75" x14ac:dyDescent="0.25">
      <c r="A93" s="13">
        <v>19</v>
      </c>
      <c r="B93" s="166" t="s">
        <v>71</v>
      </c>
      <c r="C93" s="167"/>
      <c r="D93" s="167"/>
      <c r="E93" s="167"/>
      <c r="F93" s="168"/>
      <c r="G93" s="46">
        <v>0</v>
      </c>
      <c r="H93" s="46">
        <v>6</v>
      </c>
      <c r="I93" s="46">
        <v>12</v>
      </c>
      <c r="J93" s="46">
        <v>0</v>
      </c>
      <c r="K93" s="120"/>
    </row>
    <row r="94" spans="1:11" ht="15.75" x14ac:dyDescent="0.25">
      <c r="A94" s="13">
        <v>20</v>
      </c>
      <c r="B94" s="166" t="s">
        <v>72</v>
      </c>
      <c r="C94" s="167"/>
      <c r="D94" s="167"/>
      <c r="E94" s="167"/>
      <c r="F94" s="168"/>
      <c r="G94" s="46">
        <v>0</v>
      </c>
      <c r="H94" s="46">
        <v>6</v>
      </c>
      <c r="I94" s="46">
        <v>12</v>
      </c>
      <c r="J94" s="46">
        <v>0</v>
      </c>
      <c r="K94" s="120"/>
    </row>
    <row r="95" spans="1:11" ht="30" customHeight="1" x14ac:dyDescent="0.25">
      <c r="A95" s="13">
        <v>21</v>
      </c>
      <c r="B95" s="166" t="s">
        <v>73</v>
      </c>
      <c r="C95" s="167"/>
      <c r="D95" s="167"/>
      <c r="E95" s="167"/>
      <c r="F95" s="168"/>
      <c r="G95" s="46">
        <v>0</v>
      </c>
      <c r="H95" s="46">
        <v>3</v>
      </c>
      <c r="I95" s="46">
        <v>6</v>
      </c>
      <c r="J95" s="46">
        <v>0</v>
      </c>
      <c r="K95" s="120"/>
    </row>
    <row r="96" spans="1:11" ht="38.25" x14ac:dyDescent="0.2">
      <c r="A96" s="9" t="s">
        <v>336</v>
      </c>
      <c r="B96" s="163" t="s">
        <v>74</v>
      </c>
      <c r="C96" s="164"/>
      <c r="D96" s="164"/>
      <c r="E96" s="164"/>
      <c r="F96" s="165"/>
      <c r="G96" s="3" t="s">
        <v>263</v>
      </c>
      <c r="H96" s="3" t="s">
        <v>257</v>
      </c>
      <c r="I96" s="3" t="s">
        <v>264</v>
      </c>
      <c r="J96" s="3" t="s">
        <v>258</v>
      </c>
      <c r="K96" s="10" t="s">
        <v>259</v>
      </c>
    </row>
    <row r="97" spans="1:11" ht="81.75" customHeight="1" x14ac:dyDescent="0.25">
      <c r="A97" s="13">
        <v>22</v>
      </c>
      <c r="B97" s="166" t="s">
        <v>75</v>
      </c>
      <c r="C97" s="167"/>
      <c r="D97" s="167"/>
      <c r="E97" s="167"/>
      <c r="F97" s="168"/>
      <c r="G97" s="46">
        <v>0</v>
      </c>
      <c r="H97" s="46">
        <v>6</v>
      </c>
      <c r="I97" s="46">
        <v>12</v>
      </c>
      <c r="J97" s="46">
        <v>0</v>
      </c>
      <c r="K97" s="120"/>
    </row>
    <row r="98" spans="1:11" ht="92.25" customHeight="1" x14ac:dyDescent="0.25">
      <c r="A98" s="13">
        <v>23</v>
      </c>
      <c r="B98" s="166" t="s">
        <v>76</v>
      </c>
      <c r="C98" s="167"/>
      <c r="D98" s="167"/>
      <c r="E98" s="167"/>
      <c r="F98" s="168"/>
      <c r="G98" s="46">
        <v>0</v>
      </c>
      <c r="H98" s="46">
        <v>3</v>
      </c>
      <c r="I98" s="46">
        <v>6</v>
      </c>
      <c r="J98" s="46">
        <v>0</v>
      </c>
      <c r="K98" s="120"/>
    </row>
    <row r="99" spans="1:11" ht="48.75" customHeight="1" x14ac:dyDescent="0.2">
      <c r="A99" s="9" t="s">
        <v>337</v>
      </c>
      <c r="B99" s="163" t="s">
        <v>77</v>
      </c>
      <c r="C99" s="164"/>
      <c r="D99" s="164"/>
      <c r="E99" s="164"/>
      <c r="F99" s="165"/>
      <c r="G99" s="76" t="s">
        <v>298</v>
      </c>
      <c r="H99" s="76" t="s">
        <v>257</v>
      </c>
      <c r="I99" s="76" t="s">
        <v>299</v>
      </c>
      <c r="J99" s="76" t="s">
        <v>258</v>
      </c>
      <c r="K99" s="77" t="s">
        <v>259</v>
      </c>
    </row>
    <row r="100" spans="1:11" ht="15" x14ac:dyDescent="0.2">
      <c r="A100" s="16"/>
      <c r="B100" s="163" t="s">
        <v>78</v>
      </c>
      <c r="C100" s="164"/>
      <c r="D100" s="164"/>
      <c r="E100" s="164"/>
      <c r="F100" s="165"/>
      <c r="G100" s="78"/>
      <c r="H100" s="78"/>
      <c r="I100" s="78"/>
      <c r="J100" s="78"/>
      <c r="K100" s="122"/>
    </row>
    <row r="101" spans="1:11" ht="25.5" x14ac:dyDescent="0.2">
      <c r="A101" s="16"/>
      <c r="B101" s="79" t="s">
        <v>79</v>
      </c>
      <c r="C101" s="80"/>
      <c r="D101" s="80"/>
      <c r="E101" s="81" t="s">
        <v>80</v>
      </c>
      <c r="F101" s="82"/>
      <c r="G101" s="83"/>
      <c r="H101" s="78"/>
      <c r="I101" s="78"/>
      <c r="J101" s="78"/>
      <c r="K101" s="120"/>
    </row>
    <row r="102" spans="1:11" ht="30" customHeight="1" x14ac:dyDescent="0.25">
      <c r="A102" s="13">
        <v>24</v>
      </c>
      <c r="B102" s="166" t="s">
        <v>81</v>
      </c>
      <c r="C102" s="167"/>
      <c r="D102" s="167"/>
      <c r="E102" s="167"/>
      <c r="F102" s="168"/>
      <c r="G102" s="84">
        <v>0</v>
      </c>
      <c r="H102" s="84">
        <v>3</v>
      </c>
      <c r="I102" s="84">
        <v>6</v>
      </c>
      <c r="J102" s="84">
        <v>0</v>
      </c>
      <c r="K102" s="120"/>
    </row>
    <row r="103" spans="1:11" ht="55.5" customHeight="1" x14ac:dyDescent="0.25">
      <c r="A103" s="13">
        <v>25</v>
      </c>
      <c r="B103" s="169" t="s">
        <v>82</v>
      </c>
      <c r="C103" s="169"/>
      <c r="D103" s="169"/>
      <c r="E103" s="169"/>
      <c r="F103" s="169"/>
      <c r="G103" s="84">
        <v>0</v>
      </c>
      <c r="H103" s="84">
        <v>9</v>
      </c>
      <c r="I103" s="84">
        <v>18</v>
      </c>
      <c r="J103" s="84">
        <v>0</v>
      </c>
      <c r="K103" s="120"/>
    </row>
    <row r="104" spans="1:11" x14ac:dyDescent="0.2">
      <c r="A104" s="16"/>
      <c r="B104" s="170" t="s">
        <v>83</v>
      </c>
      <c r="C104" s="170"/>
      <c r="D104" s="170"/>
      <c r="E104" s="170"/>
      <c r="F104" s="170"/>
      <c r="G104" s="79"/>
      <c r="H104" s="79"/>
      <c r="I104" s="79"/>
      <c r="J104" s="79"/>
      <c r="K104" s="85"/>
    </row>
    <row r="105" spans="1:11" x14ac:dyDescent="0.2">
      <c r="A105" s="16"/>
      <c r="B105" s="277" t="s">
        <v>84</v>
      </c>
      <c r="C105" s="277"/>
      <c r="D105" s="268">
        <f>SUM(I66:I104)</f>
        <v>318</v>
      </c>
      <c r="E105" s="268"/>
      <c r="F105" s="268"/>
      <c r="G105" s="264">
        <f>SUM(K66:K104)</f>
        <v>0</v>
      </c>
      <c r="H105" s="265"/>
      <c r="I105" s="265"/>
      <c r="J105" s="265"/>
      <c r="K105" s="266"/>
    </row>
    <row r="106" spans="1:11" x14ac:dyDescent="0.2">
      <c r="A106" s="16"/>
      <c r="B106" s="267">
        <v>0.7</v>
      </c>
      <c r="C106" s="267"/>
      <c r="D106" s="267"/>
      <c r="E106" s="267">
        <v>0.39900000000000002</v>
      </c>
      <c r="F106" s="267"/>
      <c r="G106" s="267"/>
      <c r="H106" s="34"/>
      <c r="I106" s="268" t="str">
        <f>IF(G105&gt;=B107,"HIGH RISK",IF(G105&lt;=E107,"LOW RISK","MEDIUM RISK"))</f>
        <v>LOW RISK</v>
      </c>
      <c r="J106" s="268"/>
      <c r="K106" s="269"/>
    </row>
    <row r="107" spans="1:11" ht="13.5" thickBot="1" x14ac:dyDescent="0.25">
      <c r="A107" s="17"/>
      <c r="B107" s="272">
        <f>70%*D105</f>
        <v>222.6</v>
      </c>
      <c r="C107" s="272"/>
      <c r="D107" s="272"/>
      <c r="E107" s="273">
        <f>39.9%*D105</f>
        <v>126.88199999999999</v>
      </c>
      <c r="F107" s="273"/>
      <c r="G107" s="273"/>
      <c r="H107" s="35"/>
      <c r="I107" s="270"/>
      <c r="J107" s="270"/>
      <c r="K107" s="271"/>
    </row>
    <row r="108" spans="1:11" x14ac:dyDescent="0.2">
      <c r="A108" s="2"/>
      <c r="B108" s="321"/>
      <c r="C108" s="321"/>
      <c r="D108" s="321"/>
      <c r="E108" s="321"/>
      <c r="F108" s="321"/>
      <c r="G108" s="5"/>
      <c r="H108" s="4"/>
      <c r="I108" s="4"/>
      <c r="J108" s="4"/>
      <c r="K108" s="2"/>
    </row>
    <row r="109" spans="1:11" ht="13.5" thickBot="1" x14ac:dyDescent="0.25">
      <c r="A109" s="2"/>
      <c r="B109" s="2"/>
      <c r="C109" s="2"/>
      <c r="D109" s="2"/>
      <c r="E109" s="2"/>
      <c r="F109" s="2"/>
      <c r="G109" s="2"/>
      <c r="H109" s="4"/>
      <c r="I109" s="4"/>
      <c r="J109" s="4"/>
      <c r="K109" s="2"/>
    </row>
    <row r="110" spans="1:11" ht="40.15" customHeight="1" x14ac:dyDescent="0.2">
      <c r="A110" s="8"/>
      <c r="B110" s="253" t="s">
        <v>85</v>
      </c>
      <c r="C110" s="253"/>
      <c r="D110" s="253"/>
      <c r="E110" s="253"/>
      <c r="F110" s="253"/>
      <c r="G110" s="253"/>
      <c r="H110" s="253"/>
      <c r="I110" s="253"/>
      <c r="J110" s="253"/>
      <c r="K110" s="254"/>
    </row>
    <row r="111" spans="1:11" ht="38.25" x14ac:dyDescent="0.2">
      <c r="A111" s="23"/>
      <c r="B111" s="330"/>
      <c r="C111" s="331"/>
      <c r="D111" s="331"/>
      <c r="E111" s="331"/>
      <c r="F111" s="332"/>
      <c r="G111" s="3" t="s">
        <v>263</v>
      </c>
      <c r="H111" s="3" t="s">
        <v>257</v>
      </c>
      <c r="I111" s="3" t="s">
        <v>264</v>
      </c>
      <c r="J111" s="3" t="s">
        <v>258</v>
      </c>
      <c r="K111" s="10" t="s">
        <v>259</v>
      </c>
    </row>
    <row r="112" spans="1:11" ht="15.75" x14ac:dyDescent="0.25">
      <c r="A112" s="13">
        <v>26</v>
      </c>
      <c r="B112" s="169" t="s">
        <v>86</v>
      </c>
      <c r="C112" s="169"/>
      <c r="D112" s="169"/>
      <c r="E112" s="169"/>
      <c r="F112" s="169"/>
      <c r="G112" s="86">
        <v>0</v>
      </c>
      <c r="H112" s="86">
        <v>9</v>
      </c>
      <c r="I112" s="86">
        <v>18</v>
      </c>
      <c r="J112" s="86">
        <v>0</v>
      </c>
      <c r="K112" s="120"/>
    </row>
    <row r="113" spans="1:11" ht="15.75" x14ac:dyDescent="0.25">
      <c r="A113" s="13">
        <v>27</v>
      </c>
      <c r="B113" s="169" t="s">
        <v>87</v>
      </c>
      <c r="C113" s="169"/>
      <c r="D113" s="169"/>
      <c r="E113" s="169"/>
      <c r="F113" s="169"/>
      <c r="G113" s="86">
        <v>0</v>
      </c>
      <c r="H113" s="86">
        <v>9</v>
      </c>
      <c r="I113" s="86">
        <v>18</v>
      </c>
      <c r="J113" s="86">
        <v>0</v>
      </c>
      <c r="K113" s="120"/>
    </row>
    <row r="114" spans="1:11" ht="15.75" x14ac:dyDescent="0.25">
      <c r="A114" s="13"/>
      <c r="B114" s="166" t="s">
        <v>300</v>
      </c>
      <c r="C114" s="167"/>
      <c r="D114" s="167"/>
      <c r="E114" s="167"/>
      <c r="F114" s="168"/>
      <c r="G114" s="88"/>
      <c r="H114" s="89"/>
      <c r="I114" s="89"/>
      <c r="J114" s="89"/>
      <c r="K114" s="120"/>
    </row>
    <row r="115" spans="1:11" s="140" customFormat="1" ht="26.25" customHeight="1" x14ac:dyDescent="0.25">
      <c r="A115" s="135"/>
      <c r="B115" s="255" t="s">
        <v>301</v>
      </c>
      <c r="C115" s="325"/>
      <c r="D115" s="325"/>
      <c r="E115" s="325"/>
      <c r="F115" s="326"/>
      <c r="G115" s="137"/>
      <c r="H115" s="138"/>
      <c r="I115" s="138"/>
      <c r="J115" s="138"/>
      <c r="K115" s="139"/>
    </row>
    <row r="116" spans="1:11" ht="15.75" x14ac:dyDescent="0.25">
      <c r="A116" s="13"/>
      <c r="B116" s="166" t="s">
        <v>302</v>
      </c>
      <c r="C116" s="327"/>
      <c r="D116" s="327"/>
      <c r="E116" s="327"/>
      <c r="F116" s="328"/>
      <c r="G116" s="88"/>
      <c r="H116" s="89"/>
      <c r="I116" s="89"/>
      <c r="J116" s="89"/>
      <c r="K116" s="120"/>
    </row>
    <row r="117" spans="1:11" ht="56.25" customHeight="1" x14ac:dyDescent="0.25">
      <c r="A117" s="13">
        <v>28</v>
      </c>
      <c r="B117" s="169" t="s">
        <v>265</v>
      </c>
      <c r="C117" s="169"/>
      <c r="D117" s="169"/>
      <c r="E117" s="169"/>
      <c r="F117" s="169"/>
      <c r="G117" s="84">
        <v>0</v>
      </c>
      <c r="H117" s="84">
        <v>3</v>
      </c>
      <c r="I117" s="84">
        <v>6</v>
      </c>
      <c r="J117" s="84">
        <v>0</v>
      </c>
      <c r="K117" s="120"/>
    </row>
    <row r="118" spans="1:11" ht="31.5" customHeight="1" x14ac:dyDescent="0.25">
      <c r="A118" s="13">
        <v>29</v>
      </c>
      <c r="B118" s="169" t="s">
        <v>88</v>
      </c>
      <c r="C118" s="169"/>
      <c r="D118" s="169"/>
      <c r="E118" s="169"/>
      <c r="F118" s="169"/>
      <c r="G118" s="86">
        <v>0</v>
      </c>
      <c r="H118" s="86">
        <v>9</v>
      </c>
      <c r="I118" s="86">
        <v>18</v>
      </c>
      <c r="J118" s="86">
        <v>0</v>
      </c>
      <c r="K118" s="120"/>
    </row>
    <row r="119" spans="1:11" ht="52.5" customHeight="1" x14ac:dyDescent="0.25">
      <c r="A119" s="13">
        <v>30</v>
      </c>
      <c r="B119" s="169" t="s">
        <v>89</v>
      </c>
      <c r="C119" s="169"/>
      <c r="D119" s="169"/>
      <c r="E119" s="169"/>
      <c r="F119" s="169"/>
      <c r="G119" s="86">
        <v>0</v>
      </c>
      <c r="H119" s="86">
        <v>9</v>
      </c>
      <c r="I119" s="86">
        <v>18</v>
      </c>
      <c r="J119" s="86">
        <v>0</v>
      </c>
      <c r="K119" s="120"/>
    </row>
    <row r="120" spans="1:11" ht="30" customHeight="1" x14ac:dyDescent="0.25">
      <c r="A120" s="13">
        <v>31</v>
      </c>
      <c r="B120" s="169" t="s">
        <v>90</v>
      </c>
      <c r="C120" s="169"/>
      <c r="D120" s="169"/>
      <c r="E120" s="169"/>
      <c r="F120" s="169"/>
      <c r="G120" s="86">
        <v>0</v>
      </c>
      <c r="H120" s="86">
        <v>9</v>
      </c>
      <c r="I120" s="86">
        <v>18</v>
      </c>
      <c r="J120" s="86">
        <v>0</v>
      </c>
      <c r="K120" s="120"/>
    </row>
    <row r="121" spans="1:11" x14ac:dyDescent="0.2">
      <c r="A121" s="16"/>
      <c r="B121" s="277" t="s">
        <v>91</v>
      </c>
      <c r="C121" s="277"/>
      <c r="D121" s="268">
        <f>SUM(I112:I120)</f>
        <v>96</v>
      </c>
      <c r="E121" s="268"/>
      <c r="F121" s="268"/>
      <c r="G121" s="264">
        <f>SUM(K111:K120)</f>
        <v>0</v>
      </c>
      <c r="H121" s="265"/>
      <c r="I121" s="265"/>
      <c r="J121" s="265"/>
      <c r="K121" s="266"/>
    </row>
    <row r="122" spans="1:11" x14ac:dyDescent="0.2">
      <c r="A122" s="16"/>
      <c r="B122" s="267">
        <v>0.7</v>
      </c>
      <c r="C122" s="267"/>
      <c r="D122" s="267"/>
      <c r="E122" s="267">
        <v>0.39900000000000002</v>
      </c>
      <c r="F122" s="267"/>
      <c r="G122" s="267"/>
      <c r="H122" s="34"/>
      <c r="I122" s="268" t="str">
        <f>IF(G121&gt;=B123,"HIGH RISK",IF(G121&lt;=E123,"LOW RISK","MEDIUM RISK"))</f>
        <v>LOW RISK</v>
      </c>
      <c r="J122" s="268"/>
      <c r="K122" s="269"/>
    </row>
    <row r="123" spans="1:11" ht="13.5" thickBot="1" x14ac:dyDescent="0.25">
      <c r="A123" s="17"/>
      <c r="B123" s="272">
        <f>70%*D121</f>
        <v>67.199999999999989</v>
      </c>
      <c r="C123" s="272"/>
      <c r="D123" s="272"/>
      <c r="E123" s="273">
        <f>39.9%*D121</f>
        <v>38.303999999999995</v>
      </c>
      <c r="F123" s="273"/>
      <c r="G123" s="273"/>
      <c r="H123" s="35"/>
      <c r="I123" s="270"/>
      <c r="J123" s="270"/>
      <c r="K123" s="271"/>
    </row>
    <row r="124" spans="1:11" x14ac:dyDescent="0.2">
      <c r="A124" s="2"/>
      <c r="B124" s="321"/>
      <c r="C124" s="321"/>
      <c r="D124" s="321"/>
      <c r="E124" s="321"/>
      <c r="F124" s="321"/>
      <c r="G124" s="5"/>
      <c r="H124" s="4"/>
      <c r="I124" s="4"/>
      <c r="J124" s="4"/>
      <c r="K124" s="2"/>
    </row>
    <row r="125" spans="1:11" ht="13.5" thickBot="1" x14ac:dyDescent="0.25">
      <c r="A125" s="20"/>
      <c r="B125" s="322"/>
      <c r="C125" s="323"/>
      <c r="D125" s="323"/>
      <c r="E125" s="323"/>
      <c r="F125" s="324"/>
      <c r="G125" s="20"/>
      <c r="H125" s="21"/>
      <c r="I125" s="21"/>
      <c r="J125" s="21"/>
      <c r="K125" s="20"/>
    </row>
    <row r="126" spans="1:11" ht="40.15" customHeight="1" x14ac:dyDescent="0.2">
      <c r="A126" s="8"/>
      <c r="B126" s="253" t="s">
        <v>92</v>
      </c>
      <c r="C126" s="253"/>
      <c r="D126" s="253"/>
      <c r="E126" s="253"/>
      <c r="F126" s="253"/>
      <c r="G126" s="253"/>
      <c r="H126" s="253"/>
      <c r="I126" s="253"/>
      <c r="J126" s="253"/>
      <c r="K126" s="254"/>
    </row>
    <row r="127" spans="1:11" ht="38.25" x14ac:dyDescent="0.2">
      <c r="A127" s="13"/>
      <c r="B127" s="283"/>
      <c r="C127" s="284"/>
      <c r="D127" s="284"/>
      <c r="E127" s="284"/>
      <c r="F127" s="285"/>
      <c r="G127" s="3" t="s">
        <v>263</v>
      </c>
      <c r="H127" s="3" t="s">
        <v>257</v>
      </c>
      <c r="I127" s="3" t="s">
        <v>264</v>
      </c>
      <c r="J127" s="3" t="s">
        <v>258</v>
      </c>
      <c r="K127" s="10" t="s">
        <v>259</v>
      </c>
    </row>
    <row r="128" spans="1:11" ht="42" customHeight="1" x14ac:dyDescent="0.25">
      <c r="A128" s="13">
        <v>32</v>
      </c>
      <c r="B128" s="286" t="s">
        <v>93</v>
      </c>
      <c r="C128" s="287"/>
      <c r="D128" s="287"/>
      <c r="E128" s="287"/>
      <c r="F128" s="288"/>
      <c r="G128" s="90">
        <v>0</v>
      </c>
      <c r="H128" s="90">
        <v>9</v>
      </c>
      <c r="I128" s="90">
        <v>18</v>
      </c>
      <c r="J128" s="90">
        <v>0</v>
      </c>
      <c r="K128" s="121"/>
    </row>
    <row r="129" spans="1:11" ht="30" customHeight="1" x14ac:dyDescent="0.25">
      <c r="A129" s="13">
        <v>33</v>
      </c>
      <c r="B129" s="286" t="s">
        <v>303</v>
      </c>
      <c r="C129" s="287"/>
      <c r="D129" s="287"/>
      <c r="E129" s="287"/>
      <c r="F129" s="288"/>
      <c r="G129" s="90">
        <v>0</v>
      </c>
      <c r="H129" s="90">
        <v>9</v>
      </c>
      <c r="I129" s="90">
        <v>18</v>
      </c>
      <c r="J129" s="90">
        <v>0</v>
      </c>
      <c r="K129" s="121"/>
    </row>
    <row r="130" spans="1:11" ht="38.25" x14ac:dyDescent="0.2">
      <c r="A130" s="19"/>
      <c r="B130" s="258" t="s">
        <v>94</v>
      </c>
      <c r="C130" s="259"/>
      <c r="D130" s="259"/>
      <c r="E130" s="259"/>
      <c r="F130" s="260"/>
      <c r="G130" s="3" t="s">
        <v>263</v>
      </c>
      <c r="H130" s="3" t="s">
        <v>257</v>
      </c>
      <c r="I130" s="3" t="s">
        <v>264</v>
      </c>
      <c r="J130" s="3" t="s">
        <v>258</v>
      </c>
      <c r="K130" s="10" t="s">
        <v>259</v>
      </c>
    </row>
    <row r="131" spans="1:11" ht="17.25" customHeight="1" x14ac:dyDescent="0.25">
      <c r="A131" s="13">
        <v>34</v>
      </c>
      <c r="B131" s="329" t="s">
        <v>304</v>
      </c>
      <c r="C131" s="329"/>
      <c r="D131" s="329"/>
      <c r="E131" s="329"/>
      <c r="F131" s="329"/>
      <c r="G131" s="90">
        <v>0</v>
      </c>
      <c r="H131" s="90">
        <v>9</v>
      </c>
      <c r="I131" s="90">
        <v>18</v>
      </c>
      <c r="J131" s="90">
        <v>0</v>
      </c>
      <c r="K131" s="121"/>
    </row>
    <row r="132" spans="1:11" ht="15.75" x14ac:dyDescent="0.2">
      <c r="A132" s="429"/>
      <c r="B132" s="297"/>
      <c r="C132" s="298"/>
      <c r="D132" s="299"/>
      <c r="E132" s="307" t="s">
        <v>95</v>
      </c>
      <c r="F132" s="308"/>
      <c r="G132" s="289"/>
      <c r="H132" s="290"/>
      <c r="I132" s="290"/>
      <c r="J132" s="290"/>
      <c r="K132" s="291"/>
    </row>
    <row r="133" spans="1:11" x14ac:dyDescent="0.2">
      <c r="A133" s="430"/>
      <c r="B133" s="300"/>
      <c r="C133" s="301"/>
      <c r="D133" s="302"/>
      <c r="E133" s="307" t="s">
        <v>96</v>
      </c>
      <c r="F133" s="309"/>
      <c r="G133" s="292"/>
      <c r="H133" s="293"/>
      <c r="I133" s="293"/>
      <c r="J133" s="293"/>
      <c r="K133" s="294"/>
    </row>
    <row r="134" spans="1:11" x14ac:dyDescent="0.2">
      <c r="A134" s="431"/>
      <c r="B134" s="303"/>
      <c r="C134" s="304"/>
      <c r="D134" s="305"/>
      <c r="E134" s="307" t="s">
        <v>97</v>
      </c>
      <c r="F134" s="309"/>
      <c r="G134" s="209"/>
      <c r="H134" s="210"/>
      <c r="I134" s="210"/>
      <c r="J134" s="210"/>
      <c r="K134" s="211"/>
    </row>
    <row r="135" spans="1:11" ht="15.75" x14ac:dyDescent="0.25">
      <c r="A135" s="13">
        <v>35</v>
      </c>
      <c r="B135" s="310" t="s">
        <v>98</v>
      </c>
      <c r="C135" s="311"/>
      <c r="D135" s="312"/>
      <c r="E135" s="307"/>
      <c r="F135" s="309"/>
      <c r="G135" s="90">
        <v>0</v>
      </c>
      <c r="H135" s="90">
        <v>9</v>
      </c>
      <c r="I135" s="90">
        <v>18</v>
      </c>
      <c r="J135" s="90">
        <v>0</v>
      </c>
      <c r="K135" s="121"/>
    </row>
    <row r="136" spans="1:11" ht="31.7" customHeight="1" x14ac:dyDescent="0.2">
      <c r="A136" s="429"/>
      <c r="B136" s="297"/>
      <c r="C136" s="298"/>
      <c r="D136" s="299"/>
      <c r="E136" s="307" t="s">
        <v>99</v>
      </c>
      <c r="F136" s="308"/>
      <c r="G136" s="306"/>
      <c r="H136" s="290"/>
      <c r="I136" s="290"/>
      <c r="J136" s="290"/>
      <c r="K136" s="291"/>
    </row>
    <row r="137" spans="1:11" ht="29.25" customHeight="1" x14ac:dyDescent="0.2">
      <c r="A137" s="430"/>
      <c r="B137" s="300"/>
      <c r="C137" s="301"/>
      <c r="D137" s="302"/>
      <c r="E137" s="307" t="s">
        <v>100</v>
      </c>
      <c r="F137" s="309"/>
      <c r="G137" s="292"/>
      <c r="H137" s="293"/>
      <c r="I137" s="293"/>
      <c r="J137" s="293"/>
      <c r="K137" s="294"/>
    </row>
    <row r="138" spans="1:11" ht="30" customHeight="1" x14ac:dyDescent="0.2">
      <c r="A138" s="430"/>
      <c r="B138" s="300"/>
      <c r="C138" s="301"/>
      <c r="D138" s="302"/>
      <c r="E138" s="307" t="s">
        <v>101</v>
      </c>
      <c r="F138" s="309"/>
      <c r="G138" s="292"/>
      <c r="H138" s="293"/>
      <c r="I138" s="293"/>
      <c r="J138" s="293"/>
      <c r="K138" s="294"/>
    </row>
    <row r="139" spans="1:11" ht="24" customHeight="1" x14ac:dyDescent="0.2">
      <c r="A139" s="431"/>
      <c r="B139" s="300"/>
      <c r="C139" s="301"/>
      <c r="D139" s="302"/>
      <c r="E139" s="307" t="s">
        <v>33</v>
      </c>
      <c r="F139" s="309"/>
      <c r="G139" s="292"/>
      <c r="H139" s="293"/>
      <c r="I139" s="293"/>
      <c r="J139" s="293"/>
      <c r="K139" s="294"/>
    </row>
    <row r="140" spans="1:11" ht="15" customHeight="1" x14ac:dyDescent="0.2">
      <c r="A140" s="13"/>
      <c r="B140" s="303"/>
      <c r="C140" s="304"/>
      <c r="D140" s="305"/>
      <c r="E140" s="307" t="s">
        <v>102</v>
      </c>
      <c r="F140" s="309"/>
      <c r="G140" s="209"/>
      <c r="H140" s="210"/>
      <c r="I140" s="210"/>
      <c r="J140" s="210"/>
      <c r="K140" s="211"/>
    </row>
    <row r="141" spans="1:11" ht="37.5" customHeight="1" x14ac:dyDescent="0.25">
      <c r="A141" s="13">
        <v>36</v>
      </c>
      <c r="B141" s="310" t="s">
        <v>103</v>
      </c>
      <c r="C141" s="311"/>
      <c r="D141" s="312"/>
      <c r="E141" s="307" t="s">
        <v>104</v>
      </c>
      <c r="F141" s="309"/>
      <c r="G141" s="47">
        <v>0</v>
      </c>
      <c r="H141" s="47">
        <v>9</v>
      </c>
      <c r="I141" s="47">
        <v>18</v>
      </c>
      <c r="J141" s="38">
        <v>0</v>
      </c>
      <c r="K141" s="120"/>
    </row>
    <row r="142" spans="1:11" ht="38.25" x14ac:dyDescent="0.2">
      <c r="A142" s="22"/>
      <c r="B142" s="313" t="s">
        <v>105</v>
      </c>
      <c r="C142" s="314"/>
      <c r="D142" s="314"/>
      <c r="E142" s="314"/>
      <c r="F142" s="315"/>
      <c r="G142" s="3" t="s">
        <v>263</v>
      </c>
      <c r="H142" s="3" t="s">
        <v>257</v>
      </c>
      <c r="I142" s="3" t="s">
        <v>264</v>
      </c>
      <c r="J142" s="3" t="s">
        <v>258</v>
      </c>
      <c r="K142" s="10" t="s">
        <v>259</v>
      </c>
    </row>
    <row r="143" spans="1:11" s="148" customFormat="1" ht="30" customHeight="1" x14ac:dyDescent="0.25">
      <c r="A143" s="145">
        <v>37</v>
      </c>
      <c r="B143" s="218" t="s">
        <v>332</v>
      </c>
      <c r="C143" s="219"/>
      <c r="D143" s="219"/>
      <c r="E143" s="219"/>
      <c r="F143" s="219"/>
      <c r="G143" s="146">
        <v>0</v>
      </c>
      <c r="H143" s="146">
        <v>6</v>
      </c>
      <c r="I143" s="146">
        <v>12</v>
      </c>
      <c r="J143" s="146">
        <v>0</v>
      </c>
      <c r="K143" s="147"/>
    </row>
    <row r="144" spans="1:11" ht="15.75" x14ac:dyDescent="0.25">
      <c r="A144" s="13">
        <v>38</v>
      </c>
      <c r="B144" s="166" t="s">
        <v>106</v>
      </c>
      <c r="C144" s="167"/>
      <c r="D144" s="167"/>
      <c r="E144" s="167"/>
      <c r="F144" s="167"/>
      <c r="G144" s="46">
        <v>0</v>
      </c>
      <c r="H144" s="46">
        <v>6</v>
      </c>
      <c r="I144" s="46">
        <v>12</v>
      </c>
      <c r="J144" s="46">
        <v>0</v>
      </c>
      <c r="K144" s="120"/>
    </row>
    <row r="145" spans="1:11" ht="15.75" x14ac:dyDescent="0.25">
      <c r="A145" s="13">
        <v>39</v>
      </c>
      <c r="B145" s="166" t="s">
        <v>107</v>
      </c>
      <c r="C145" s="167"/>
      <c r="D145" s="167"/>
      <c r="E145" s="167"/>
      <c r="F145" s="167"/>
      <c r="G145" s="46">
        <v>0</v>
      </c>
      <c r="H145" s="46">
        <v>6</v>
      </c>
      <c r="I145" s="46">
        <v>12</v>
      </c>
      <c r="J145" s="46">
        <v>0</v>
      </c>
      <c r="K145" s="120"/>
    </row>
    <row r="146" spans="1:11" ht="30" customHeight="1" x14ac:dyDescent="0.25">
      <c r="A146" s="13">
        <v>40</v>
      </c>
      <c r="B146" s="166" t="s">
        <v>108</v>
      </c>
      <c r="C146" s="167"/>
      <c r="D146" s="167"/>
      <c r="E146" s="167"/>
      <c r="F146" s="167"/>
      <c r="G146" s="46">
        <v>0</v>
      </c>
      <c r="H146" s="46">
        <v>6</v>
      </c>
      <c r="I146" s="46">
        <v>12</v>
      </c>
      <c r="J146" s="46">
        <v>0</v>
      </c>
      <c r="K146" s="120"/>
    </row>
    <row r="147" spans="1:11" ht="30" customHeight="1" x14ac:dyDescent="0.2">
      <c r="A147" s="16"/>
      <c r="B147" s="240" t="s">
        <v>109</v>
      </c>
      <c r="C147" s="241"/>
      <c r="D147" s="241"/>
      <c r="E147" s="241"/>
      <c r="F147" s="241"/>
      <c r="G147" s="25"/>
      <c r="H147" s="26"/>
      <c r="I147" s="26"/>
      <c r="J147" s="26"/>
      <c r="K147" s="123"/>
    </row>
    <row r="148" spans="1:11" ht="30" customHeight="1" x14ac:dyDescent="0.2">
      <c r="A148" s="16"/>
      <c r="B148" s="240" t="s">
        <v>110</v>
      </c>
      <c r="C148" s="241"/>
      <c r="D148" s="241"/>
      <c r="E148" s="241"/>
      <c r="F148" s="241"/>
      <c r="G148" s="27"/>
      <c r="H148" s="26"/>
      <c r="I148" s="26"/>
      <c r="J148" s="26"/>
      <c r="K148" s="124"/>
    </row>
    <row r="149" spans="1:11" ht="30" customHeight="1" x14ac:dyDescent="0.2">
      <c r="A149" s="16"/>
      <c r="B149" s="240" t="s">
        <v>111</v>
      </c>
      <c r="C149" s="241"/>
      <c r="D149" s="241"/>
      <c r="E149" s="241"/>
      <c r="F149" s="241"/>
      <c r="G149" s="27"/>
      <c r="H149" s="26"/>
      <c r="I149" s="26"/>
      <c r="J149" s="26"/>
      <c r="K149" s="124"/>
    </row>
    <row r="150" spans="1:11" ht="30" customHeight="1" x14ac:dyDescent="0.2">
      <c r="A150" s="16"/>
      <c r="B150" s="240" t="s">
        <v>112</v>
      </c>
      <c r="C150" s="241"/>
      <c r="D150" s="241"/>
      <c r="E150" s="241"/>
      <c r="F150" s="241"/>
      <c r="G150" s="27"/>
      <c r="H150" s="26"/>
      <c r="I150" s="26"/>
      <c r="J150" s="26"/>
      <c r="K150" s="124"/>
    </row>
    <row r="151" spans="1:11" ht="30" customHeight="1" x14ac:dyDescent="0.25">
      <c r="A151" s="13">
        <v>41</v>
      </c>
      <c r="B151" s="166" t="s">
        <v>113</v>
      </c>
      <c r="C151" s="167"/>
      <c r="D151" s="167"/>
      <c r="E151" s="167"/>
      <c r="F151" s="167"/>
      <c r="G151" s="47">
        <v>0</v>
      </c>
      <c r="H151" s="47">
        <v>9</v>
      </c>
      <c r="I151" s="47">
        <v>18</v>
      </c>
      <c r="J151" s="47">
        <v>0</v>
      </c>
      <c r="K151" s="14"/>
    </row>
    <row r="152" spans="1:11" ht="30" customHeight="1" x14ac:dyDescent="0.2">
      <c r="A152" s="28"/>
      <c r="B152" s="246" t="s">
        <v>114</v>
      </c>
      <c r="C152" s="246"/>
      <c r="D152" s="247">
        <f>SUM(I127:I151)</f>
        <v>156</v>
      </c>
      <c r="E152" s="247"/>
      <c r="F152" s="247"/>
      <c r="G152" s="242">
        <f>SUM(K127:K151)</f>
        <v>0</v>
      </c>
      <c r="H152" s="243"/>
      <c r="I152" s="243"/>
      <c r="J152" s="243"/>
      <c r="K152" s="244"/>
    </row>
    <row r="153" spans="1:11" x14ac:dyDescent="0.2">
      <c r="A153" s="29"/>
      <c r="B153" s="245">
        <v>0.7</v>
      </c>
      <c r="C153" s="245"/>
      <c r="D153" s="245"/>
      <c r="E153" s="245">
        <v>0.39900000000000002</v>
      </c>
      <c r="F153" s="245"/>
      <c r="G153" s="245"/>
      <c r="H153" s="36"/>
      <c r="I153" s="247" t="str">
        <f>IF(G152&gt;=B154,"HIGH RISK",IF(G152&lt;=E154,"LOW RISK","MEDIUM RISK"))</f>
        <v>LOW RISK</v>
      </c>
      <c r="J153" s="247"/>
      <c r="K153" s="248"/>
    </row>
    <row r="154" spans="1:11" ht="13.5" thickBot="1" x14ac:dyDescent="0.25">
      <c r="A154" s="30"/>
      <c r="B154" s="251">
        <f>70%*D152</f>
        <v>109.19999999999999</v>
      </c>
      <c r="C154" s="251"/>
      <c r="D154" s="251"/>
      <c r="E154" s="252">
        <f>39.9%*D152</f>
        <v>62.243999999999993</v>
      </c>
      <c r="F154" s="252"/>
      <c r="G154" s="252"/>
      <c r="H154" s="37"/>
      <c r="I154" s="249"/>
      <c r="J154" s="249"/>
      <c r="K154" s="250"/>
    </row>
    <row r="155" spans="1:11" ht="13.5" thickBot="1" x14ac:dyDescent="0.25">
      <c r="A155" s="2"/>
      <c r="B155" s="5"/>
      <c r="C155" s="5"/>
      <c r="D155" s="5"/>
      <c r="E155" s="5"/>
      <c r="F155" s="5"/>
      <c r="G155" s="5"/>
      <c r="H155" s="4"/>
      <c r="I155" s="4"/>
      <c r="J155" s="4"/>
      <c r="K155" s="2"/>
    </row>
    <row r="156" spans="1:11" ht="40.15" customHeight="1" x14ac:dyDescent="0.2">
      <c r="A156" s="8"/>
      <c r="B156" s="253" t="s">
        <v>115</v>
      </c>
      <c r="C156" s="253"/>
      <c r="D156" s="253"/>
      <c r="E156" s="253"/>
      <c r="F156" s="253"/>
      <c r="G156" s="253"/>
      <c r="H156" s="253"/>
      <c r="I156" s="253"/>
      <c r="J156" s="253"/>
      <c r="K156" s="254"/>
    </row>
    <row r="157" spans="1:11" ht="30" customHeight="1" x14ac:dyDescent="0.2">
      <c r="A157" s="9" t="s">
        <v>116</v>
      </c>
      <c r="B157" s="237" t="s">
        <v>117</v>
      </c>
      <c r="C157" s="238"/>
      <c r="D157" s="238"/>
      <c r="E157" s="238"/>
      <c r="F157" s="239"/>
      <c r="G157" s="3" t="s">
        <v>263</v>
      </c>
      <c r="H157" s="3" t="s">
        <v>257</v>
      </c>
      <c r="I157" s="3" t="s">
        <v>264</v>
      </c>
      <c r="J157" s="3" t="s">
        <v>258</v>
      </c>
      <c r="K157" s="10" t="s">
        <v>259</v>
      </c>
    </row>
    <row r="158" spans="1:11" ht="30" customHeight="1" x14ac:dyDescent="0.25">
      <c r="A158" s="13">
        <v>42</v>
      </c>
      <c r="B158" s="166" t="s">
        <v>118</v>
      </c>
      <c r="C158" s="167"/>
      <c r="D158" s="167"/>
      <c r="E158" s="167"/>
      <c r="F158" s="168"/>
      <c r="G158" s="90">
        <v>0</v>
      </c>
      <c r="H158" s="90">
        <v>9</v>
      </c>
      <c r="I158" s="90">
        <v>18</v>
      </c>
      <c r="J158" s="90">
        <v>0</v>
      </c>
      <c r="K158" s="120"/>
    </row>
    <row r="159" spans="1:11" ht="30" customHeight="1" x14ac:dyDescent="0.25">
      <c r="A159" s="13">
        <v>43</v>
      </c>
      <c r="B159" s="166" t="s">
        <v>119</v>
      </c>
      <c r="C159" s="167"/>
      <c r="D159" s="167"/>
      <c r="E159" s="167"/>
      <c r="F159" s="168"/>
      <c r="G159" s="90">
        <v>0</v>
      </c>
      <c r="H159" s="90">
        <v>9</v>
      </c>
      <c r="I159" s="90">
        <v>18</v>
      </c>
      <c r="J159" s="90">
        <v>0</v>
      </c>
      <c r="K159" s="120"/>
    </row>
    <row r="160" spans="1:11" ht="30" customHeight="1" x14ac:dyDescent="0.25">
      <c r="A160" s="13">
        <v>44</v>
      </c>
      <c r="B160" s="166" t="s">
        <v>120</v>
      </c>
      <c r="C160" s="167"/>
      <c r="D160" s="167"/>
      <c r="E160" s="167"/>
      <c r="F160" s="168"/>
      <c r="G160" s="46">
        <v>0</v>
      </c>
      <c r="H160" s="46">
        <v>6</v>
      </c>
      <c r="I160" s="46">
        <v>12</v>
      </c>
      <c r="J160" s="46">
        <v>0</v>
      </c>
      <c r="K160" s="120"/>
    </row>
    <row r="161" spans="1:11" ht="45.4" customHeight="1" x14ac:dyDescent="0.25">
      <c r="A161" s="13">
        <v>45</v>
      </c>
      <c r="B161" s="166" t="s">
        <v>121</v>
      </c>
      <c r="C161" s="167"/>
      <c r="D161" s="167"/>
      <c r="E161" s="167"/>
      <c r="F161" s="168"/>
      <c r="G161" s="46">
        <v>0</v>
      </c>
      <c r="H161" s="46">
        <v>6</v>
      </c>
      <c r="I161" s="46">
        <v>12</v>
      </c>
      <c r="J161" s="46">
        <v>0</v>
      </c>
      <c r="K161" s="120"/>
    </row>
    <row r="162" spans="1:11" ht="69.75" customHeight="1" x14ac:dyDescent="0.25">
      <c r="A162" s="135">
        <v>46</v>
      </c>
      <c r="B162" s="255" t="s">
        <v>292</v>
      </c>
      <c r="C162" s="256"/>
      <c r="D162" s="256"/>
      <c r="E162" s="256"/>
      <c r="F162" s="257"/>
      <c r="G162" s="90">
        <v>0</v>
      </c>
      <c r="H162" s="90">
        <v>9</v>
      </c>
      <c r="I162" s="90">
        <v>18</v>
      </c>
      <c r="J162" s="90">
        <v>0</v>
      </c>
      <c r="K162" s="120"/>
    </row>
    <row r="163" spans="1:11" ht="30" customHeight="1" x14ac:dyDescent="0.25">
      <c r="A163" s="13">
        <v>47</v>
      </c>
      <c r="B163" s="166" t="s">
        <v>122</v>
      </c>
      <c r="C163" s="167"/>
      <c r="D163" s="167"/>
      <c r="E163" s="167"/>
      <c r="F163" s="168"/>
      <c r="G163" s="46">
        <v>0</v>
      </c>
      <c r="H163" s="46">
        <v>6</v>
      </c>
      <c r="I163" s="46">
        <v>12</v>
      </c>
      <c r="J163" s="46">
        <v>0</v>
      </c>
      <c r="K163" s="120"/>
    </row>
    <row r="164" spans="1:11" ht="30" customHeight="1" x14ac:dyDescent="0.25">
      <c r="A164" s="13">
        <v>48</v>
      </c>
      <c r="B164" s="166" t="s">
        <v>293</v>
      </c>
      <c r="C164" s="167"/>
      <c r="D164" s="167"/>
      <c r="E164" s="167"/>
      <c r="F164" s="168"/>
      <c r="G164" s="46">
        <v>0</v>
      </c>
      <c r="H164" s="46">
        <v>6</v>
      </c>
      <c r="I164" s="46">
        <v>12</v>
      </c>
      <c r="J164" s="46">
        <v>0</v>
      </c>
      <c r="K164" s="120"/>
    </row>
    <row r="165" spans="1:11" ht="15.75" x14ac:dyDescent="0.25">
      <c r="A165" s="13">
        <v>49</v>
      </c>
      <c r="B165" s="166" t="s">
        <v>123</v>
      </c>
      <c r="C165" s="167"/>
      <c r="D165" s="167"/>
      <c r="E165" s="167"/>
      <c r="F165" s="168"/>
      <c r="G165" s="90">
        <v>0</v>
      </c>
      <c r="H165" s="90">
        <v>9</v>
      </c>
      <c r="I165" s="90">
        <v>18</v>
      </c>
      <c r="J165" s="90">
        <v>0</v>
      </c>
      <c r="K165" s="120"/>
    </row>
    <row r="166" spans="1:11" ht="30" customHeight="1" x14ac:dyDescent="0.25">
      <c r="A166" s="13">
        <v>50</v>
      </c>
      <c r="B166" s="166" t="s">
        <v>124</v>
      </c>
      <c r="C166" s="167"/>
      <c r="D166" s="167"/>
      <c r="E166" s="167"/>
      <c r="F166" s="168"/>
      <c r="G166" s="46">
        <v>0</v>
      </c>
      <c r="H166" s="46">
        <v>6</v>
      </c>
      <c r="I166" s="46">
        <v>12</v>
      </c>
      <c r="J166" s="46">
        <v>0</v>
      </c>
      <c r="K166" s="120"/>
    </row>
    <row r="167" spans="1:11" ht="30" customHeight="1" x14ac:dyDescent="0.25">
      <c r="A167" s="13">
        <v>51</v>
      </c>
      <c r="B167" s="166" t="s">
        <v>125</v>
      </c>
      <c r="C167" s="167"/>
      <c r="D167" s="167"/>
      <c r="E167" s="167"/>
      <c r="F167" s="168"/>
      <c r="G167" s="46">
        <v>0</v>
      </c>
      <c r="H167" s="46">
        <v>6</v>
      </c>
      <c r="I167" s="46">
        <v>12</v>
      </c>
      <c r="J167" s="46">
        <v>0</v>
      </c>
      <c r="K167" s="120"/>
    </row>
    <row r="168" spans="1:11" ht="38.25" x14ac:dyDescent="0.2">
      <c r="A168" s="9" t="s">
        <v>126</v>
      </c>
      <c r="B168" s="237" t="s">
        <v>127</v>
      </c>
      <c r="C168" s="238"/>
      <c r="D168" s="238"/>
      <c r="E168" s="238"/>
      <c r="F168" s="239"/>
      <c r="G168" s="3" t="s">
        <v>263</v>
      </c>
      <c r="H168" s="3" t="s">
        <v>257</v>
      </c>
      <c r="I168" s="3" t="s">
        <v>264</v>
      </c>
      <c r="J168" s="3" t="s">
        <v>258</v>
      </c>
      <c r="K168" s="10" t="s">
        <v>259</v>
      </c>
    </row>
    <row r="169" spans="1:11" ht="15.75" x14ac:dyDescent="0.25">
      <c r="A169" s="13">
        <v>52</v>
      </c>
      <c r="B169" s="166" t="s">
        <v>128</v>
      </c>
      <c r="C169" s="167"/>
      <c r="D169" s="167"/>
      <c r="E169" s="167"/>
      <c r="F169" s="168"/>
      <c r="G169" s="90">
        <v>0</v>
      </c>
      <c r="H169" s="90">
        <v>9</v>
      </c>
      <c r="I169" s="90">
        <v>18</v>
      </c>
      <c r="J169" s="90">
        <v>0</v>
      </c>
      <c r="K169" s="120"/>
    </row>
    <row r="170" spans="1:11" s="140" customFormat="1" ht="15.75" x14ac:dyDescent="0.25">
      <c r="A170" s="135">
        <v>53</v>
      </c>
      <c r="B170" s="255" t="s">
        <v>129</v>
      </c>
      <c r="C170" s="256"/>
      <c r="D170" s="256"/>
      <c r="E170" s="256"/>
      <c r="F170" s="257"/>
      <c r="G170" s="141">
        <v>0</v>
      </c>
      <c r="H170" s="141">
        <v>9</v>
      </c>
      <c r="I170" s="141">
        <v>18</v>
      </c>
      <c r="J170" s="141">
        <v>0</v>
      </c>
      <c r="K170" s="139"/>
    </row>
    <row r="171" spans="1:11" s="140" customFormat="1" ht="24.75" customHeight="1" x14ac:dyDescent="0.25">
      <c r="A171" s="135">
        <v>54</v>
      </c>
      <c r="B171" s="255" t="s">
        <v>130</v>
      </c>
      <c r="C171" s="256"/>
      <c r="D171" s="256"/>
      <c r="E171" s="256"/>
      <c r="F171" s="257"/>
      <c r="G171" s="141">
        <v>0</v>
      </c>
      <c r="H171" s="141">
        <v>9</v>
      </c>
      <c r="I171" s="141">
        <v>18</v>
      </c>
      <c r="J171" s="141">
        <v>0</v>
      </c>
      <c r="K171" s="139"/>
    </row>
    <row r="172" spans="1:11" s="140" customFormat="1" ht="29.25" customHeight="1" x14ac:dyDescent="0.25">
      <c r="A172" s="135">
        <v>55</v>
      </c>
      <c r="B172" s="255" t="s">
        <v>131</v>
      </c>
      <c r="C172" s="256"/>
      <c r="D172" s="256"/>
      <c r="E172" s="256"/>
      <c r="F172" s="257"/>
      <c r="G172" s="141">
        <v>0</v>
      </c>
      <c r="H172" s="141">
        <v>9</v>
      </c>
      <c r="I172" s="141">
        <v>18</v>
      </c>
      <c r="J172" s="141">
        <v>0</v>
      </c>
      <c r="K172" s="139"/>
    </row>
    <row r="173" spans="1:11" ht="15.75" x14ac:dyDescent="0.25">
      <c r="A173" s="13">
        <v>56</v>
      </c>
      <c r="B173" s="166" t="s">
        <v>132</v>
      </c>
      <c r="C173" s="167"/>
      <c r="D173" s="167"/>
      <c r="E173" s="167"/>
      <c r="F173" s="168"/>
      <c r="G173" s="46">
        <v>0</v>
      </c>
      <c r="H173" s="46">
        <v>6</v>
      </c>
      <c r="I173" s="46">
        <v>12</v>
      </c>
      <c r="J173" s="46">
        <v>0</v>
      </c>
      <c r="K173" s="149"/>
    </row>
    <row r="174" spans="1:11" ht="15.75" x14ac:dyDescent="0.25">
      <c r="A174" s="13">
        <v>57</v>
      </c>
      <c r="B174" s="166" t="s">
        <v>133</v>
      </c>
      <c r="C174" s="167"/>
      <c r="D174" s="167"/>
      <c r="E174" s="167"/>
      <c r="F174" s="168"/>
      <c r="G174" s="90">
        <v>0</v>
      </c>
      <c r="H174" s="90">
        <v>9</v>
      </c>
      <c r="I174" s="90">
        <v>18</v>
      </c>
      <c r="J174" s="90">
        <v>0</v>
      </c>
      <c r="K174" s="120"/>
    </row>
    <row r="175" spans="1:11" s="140" customFormat="1" ht="15.75" x14ac:dyDescent="0.25">
      <c r="A175" s="135">
        <v>58</v>
      </c>
      <c r="B175" s="255" t="s">
        <v>134</v>
      </c>
      <c r="C175" s="256"/>
      <c r="D175" s="256"/>
      <c r="E175" s="256"/>
      <c r="F175" s="257"/>
      <c r="G175" s="141">
        <v>0</v>
      </c>
      <c r="H175" s="141">
        <v>9</v>
      </c>
      <c r="I175" s="141">
        <v>18</v>
      </c>
      <c r="J175" s="141">
        <v>0</v>
      </c>
      <c r="K175" s="139"/>
    </row>
    <row r="176" spans="1:11" ht="15.75" x14ac:dyDescent="0.25">
      <c r="A176" s="13">
        <v>59</v>
      </c>
      <c r="B176" s="166" t="s">
        <v>135</v>
      </c>
      <c r="C176" s="167"/>
      <c r="D176" s="167"/>
      <c r="E176" s="167"/>
      <c r="F176" s="168"/>
      <c r="G176" s="46">
        <v>0</v>
      </c>
      <c r="H176" s="46">
        <v>6</v>
      </c>
      <c r="I176" s="46">
        <v>12</v>
      </c>
      <c r="J176" s="46">
        <v>0</v>
      </c>
      <c r="K176" s="120"/>
    </row>
    <row r="177" spans="1:11" ht="42" customHeight="1" x14ac:dyDescent="0.25">
      <c r="A177" s="13">
        <v>60</v>
      </c>
      <c r="B177" s="166" t="s">
        <v>305</v>
      </c>
      <c r="C177" s="167"/>
      <c r="D177" s="167"/>
      <c r="E177" s="167"/>
      <c r="F177" s="168"/>
      <c r="G177" s="90">
        <v>0</v>
      </c>
      <c r="H177" s="90">
        <v>9</v>
      </c>
      <c r="I177" s="90">
        <v>18</v>
      </c>
      <c r="J177" s="90">
        <v>0</v>
      </c>
      <c r="K177" s="120"/>
    </row>
    <row r="178" spans="1:11" ht="38.25" x14ac:dyDescent="0.2">
      <c r="A178" s="9" t="s">
        <v>136</v>
      </c>
      <c r="B178" s="237" t="s">
        <v>137</v>
      </c>
      <c r="C178" s="238"/>
      <c r="D178" s="238"/>
      <c r="E178" s="238"/>
      <c r="F178" s="239"/>
      <c r="G178" s="3" t="s">
        <v>263</v>
      </c>
      <c r="H178" s="3" t="s">
        <v>257</v>
      </c>
      <c r="I178" s="3" t="s">
        <v>264</v>
      </c>
      <c r="J178" s="3" t="s">
        <v>258</v>
      </c>
      <c r="K178" s="10" t="s">
        <v>259</v>
      </c>
    </row>
    <row r="179" spans="1:11" ht="30" customHeight="1" x14ac:dyDescent="0.25">
      <c r="A179" s="13">
        <v>61</v>
      </c>
      <c r="B179" s="166" t="s">
        <v>138</v>
      </c>
      <c r="C179" s="167"/>
      <c r="D179" s="167"/>
      <c r="E179" s="167"/>
      <c r="F179" s="168"/>
      <c r="G179" s="46">
        <v>0</v>
      </c>
      <c r="H179" s="46">
        <v>6</v>
      </c>
      <c r="I179" s="46">
        <v>12</v>
      </c>
      <c r="J179" s="46">
        <v>0</v>
      </c>
      <c r="K179" s="120"/>
    </row>
    <row r="180" spans="1:11" ht="30" customHeight="1" x14ac:dyDescent="0.25">
      <c r="A180" s="13">
        <v>62</v>
      </c>
      <c r="B180" s="166" t="s">
        <v>139</v>
      </c>
      <c r="C180" s="167"/>
      <c r="D180" s="167"/>
      <c r="E180" s="167"/>
      <c r="F180" s="168"/>
      <c r="G180" s="46">
        <v>0</v>
      </c>
      <c r="H180" s="46">
        <v>6</v>
      </c>
      <c r="I180" s="46">
        <v>12</v>
      </c>
      <c r="J180" s="46">
        <v>0</v>
      </c>
      <c r="K180" s="120"/>
    </row>
    <row r="181" spans="1:11" ht="30" customHeight="1" x14ac:dyDescent="0.25">
      <c r="A181" s="13">
        <v>63</v>
      </c>
      <c r="B181" s="166" t="s">
        <v>140</v>
      </c>
      <c r="C181" s="167"/>
      <c r="D181" s="167"/>
      <c r="E181" s="167"/>
      <c r="F181" s="168"/>
      <c r="G181" s="46">
        <v>0</v>
      </c>
      <c r="H181" s="46">
        <v>6</v>
      </c>
      <c r="I181" s="46">
        <v>12</v>
      </c>
      <c r="J181" s="46">
        <v>0</v>
      </c>
      <c r="K181" s="120"/>
    </row>
    <row r="182" spans="1:11" ht="30" customHeight="1" x14ac:dyDescent="0.25">
      <c r="A182" s="13">
        <v>64</v>
      </c>
      <c r="B182" s="166" t="s">
        <v>141</v>
      </c>
      <c r="C182" s="167"/>
      <c r="D182" s="167"/>
      <c r="E182" s="167"/>
      <c r="F182" s="168"/>
      <c r="G182" s="132">
        <v>0</v>
      </c>
      <c r="H182" s="133">
        <v>3</v>
      </c>
      <c r="I182" s="133">
        <v>6</v>
      </c>
      <c r="J182" s="133">
        <v>0</v>
      </c>
      <c r="K182" s="120"/>
    </row>
    <row r="183" spans="1:11" ht="38.25" x14ac:dyDescent="0.2">
      <c r="A183" s="9" t="s">
        <v>142</v>
      </c>
      <c r="B183" s="163" t="s">
        <v>143</v>
      </c>
      <c r="C183" s="164"/>
      <c r="D183" s="164"/>
      <c r="E183" s="164"/>
      <c r="F183" s="165"/>
      <c r="G183" s="3" t="s">
        <v>263</v>
      </c>
      <c r="H183" s="3" t="s">
        <v>257</v>
      </c>
      <c r="I183" s="3" t="s">
        <v>264</v>
      </c>
      <c r="J183" s="3" t="s">
        <v>258</v>
      </c>
      <c r="K183" s="10" t="s">
        <v>259</v>
      </c>
    </row>
    <row r="184" spans="1:11" ht="15.75" x14ac:dyDescent="0.25">
      <c r="A184" s="13">
        <v>65</v>
      </c>
      <c r="B184" s="166" t="s">
        <v>144</v>
      </c>
      <c r="C184" s="167"/>
      <c r="D184" s="167"/>
      <c r="E184" s="167"/>
      <c r="F184" s="168"/>
      <c r="G184" s="46">
        <v>0</v>
      </c>
      <c r="H184" s="46">
        <v>6</v>
      </c>
      <c r="I184" s="46">
        <v>12</v>
      </c>
      <c r="J184" s="46">
        <v>0</v>
      </c>
      <c r="K184" s="121"/>
    </row>
    <row r="185" spans="1:11" ht="30" customHeight="1" x14ac:dyDescent="0.25">
      <c r="A185" s="13">
        <v>66</v>
      </c>
      <c r="B185" s="166" t="s">
        <v>145</v>
      </c>
      <c r="C185" s="167"/>
      <c r="D185" s="167"/>
      <c r="E185" s="167"/>
      <c r="F185" s="168"/>
      <c r="G185" s="46">
        <v>0</v>
      </c>
      <c r="H185" s="46">
        <v>6</v>
      </c>
      <c r="I185" s="46">
        <v>12</v>
      </c>
      <c r="J185" s="46">
        <v>0</v>
      </c>
      <c r="K185" s="121"/>
    </row>
    <row r="186" spans="1:11" ht="30" customHeight="1" x14ac:dyDescent="0.25">
      <c r="A186" s="13">
        <v>67</v>
      </c>
      <c r="B186" s="166" t="s">
        <v>146</v>
      </c>
      <c r="C186" s="167"/>
      <c r="D186" s="167"/>
      <c r="E186" s="167"/>
      <c r="F186" s="168"/>
      <c r="G186" s="46">
        <v>0</v>
      </c>
      <c r="H186" s="46">
        <v>6</v>
      </c>
      <c r="I186" s="46">
        <v>12</v>
      </c>
      <c r="J186" s="46">
        <v>0</v>
      </c>
      <c r="K186" s="121"/>
    </row>
    <row r="187" spans="1:11" ht="15.75" x14ac:dyDescent="0.25">
      <c r="A187" s="13">
        <v>68</v>
      </c>
      <c r="B187" s="166" t="s">
        <v>147</v>
      </c>
      <c r="C187" s="167"/>
      <c r="D187" s="167"/>
      <c r="E187" s="167"/>
      <c r="F187" s="168"/>
      <c r="G187" s="46">
        <v>0</v>
      </c>
      <c r="H187" s="46">
        <v>6</v>
      </c>
      <c r="I187" s="46">
        <v>12</v>
      </c>
      <c r="J187" s="46">
        <v>0</v>
      </c>
      <c r="K187" s="121"/>
    </row>
    <row r="188" spans="1:11" ht="30" customHeight="1" x14ac:dyDescent="0.25">
      <c r="A188" s="13">
        <v>69</v>
      </c>
      <c r="B188" s="166" t="s">
        <v>148</v>
      </c>
      <c r="C188" s="167"/>
      <c r="D188" s="167"/>
      <c r="E188" s="167"/>
      <c r="F188" s="168"/>
      <c r="G188" s="132">
        <v>0</v>
      </c>
      <c r="H188" s="131">
        <v>6</v>
      </c>
      <c r="I188" s="131">
        <v>12</v>
      </c>
      <c r="J188" s="131">
        <v>0</v>
      </c>
      <c r="K188" s="121"/>
    </row>
    <row r="189" spans="1:11" ht="30" customHeight="1" x14ac:dyDescent="0.25">
      <c r="A189" s="13">
        <v>70</v>
      </c>
      <c r="B189" s="166" t="s">
        <v>149</v>
      </c>
      <c r="C189" s="167"/>
      <c r="D189" s="167"/>
      <c r="E189" s="167"/>
      <c r="F189" s="168"/>
      <c r="G189" s="47">
        <v>0</v>
      </c>
      <c r="H189" s="47">
        <v>9</v>
      </c>
      <c r="I189" s="47">
        <v>18</v>
      </c>
      <c r="J189" s="47">
        <v>0</v>
      </c>
      <c r="K189" s="121"/>
    </row>
    <row r="190" spans="1:11" x14ac:dyDescent="0.2">
      <c r="A190" s="16"/>
      <c r="B190" s="277" t="s">
        <v>150</v>
      </c>
      <c r="C190" s="277"/>
      <c r="D190" s="268">
        <f>SUM(I158:I189)</f>
        <v>414</v>
      </c>
      <c r="E190" s="268"/>
      <c r="F190" s="268"/>
      <c r="G190" s="264">
        <f>SUM(K158:K189)</f>
        <v>0</v>
      </c>
      <c r="H190" s="265"/>
      <c r="I190" s="265"/>
      <c r="J190" s="265"/>
      <c r="K190" s="266"/>
    </row>
    <row r="191" spans="1:11" x14ac:dyDescent="0.2">
      <c r="A191" s="16"/>
      <c r="B191" s="267">
        <v>0.7</v>
      </c>
      <c r="C191" s="267"/>
      <c r="D191" s="267"/>
      <c r="E191" s="267">
        <v>0.39900000000000002</v>
      </c>
      <c r="F191" s="267"/>
      <c r="G191" s="267"/>
      <c r="H191" s="34"/>
      <c r="I191" s="268" t="str">
        <f>IF(G190&gt;=B192,"HIGH RISK",IF(G190&lt;=E192,"LOW RISK","MEDIUM RISK"))</f>
        <v>LOW RISK</v>
      </c>
      <c r="J191" s="268"/>
      <c r="K191" s="269"/>
    </row>
    <row r="192" spans="1:11" ht="13.5" thickBot="1" x14ac:dyDescent="0.25">
      <c r="A192" s="17"/>
      <c r="B192" s="272">
        <f>70%*D190</f>
        <v>289.79999999999995</v>
      </c>
      <c r="C192" s="272"/>
      <c r="D192" s="272"/>
      <c r="E192" s="273">
        <f>39.9%*D190</f>
        <v>165.18599999999998</v>
      </c>
      <c r="F192" s="273"/>
      <c r="G192" s="273"/>
      <c r="H192" s="35"/>
      <c r="I192" s="270"/>
      <c r="J192" s="270"/>
      <c r="K192" s="271"/>
    </row>
    <row r="193" spans="1:11" ht="13.5" thickBot="1" x14ac:dyDescent="0.25">
      <c r="A193" s="2"/>
      <c r="B193" s="2"/>
      <c r="C193" s="2"/>
      <c r="D193" s="2"/>
      <c r="E193" s="2"/>
      <c r="F193" s="2"/>
      <c r="G193" s="2"/>
      <c r="H193" s="4"/>
      <c r="I193" s="4"/>
      <c r="J193" s="4"/>
      <c r="K193" s="2"/>
    </row>
    <row r="194" spans="1:11" ht="40.15" customHeight="1" x14ac:dyDescent="0.2">
      <c r="A194" s="8"/>
      <c r="B194" s="316" t="s">
        <v>151</v>
      </c>
      <c r="C194" s="317"/>
      <c r="D194" s="317"/>
      <c r="E194" s="317"/>
      <c r="F194" s="317"/>
      <c r="G194" s="317"/>
      <c r="H194" s="317"/>
      <c r="I194" s="317"/>
      <c r="J194" s="317"/>
      <c r="K194" s="318"/>
    </row>
    <row r="195" spans="1:11" ht="38.25" x14ac:dyDescent="0.2">
      <c r="A195" s="9" t="s">
        <v>152</v>
      </c>
      <c r="B195" s="278" t="s">
        <v>153</v>
      </c>
      <c r="C195" s="279"/>
      <c r="D195" s="279"/>
      <c r="E195" s="279"/>
      <c r="F195" s="280"/>
      <c r="G195" s="3" t="s">
        <v>263</v>
      </c>
      <c r="H195" s="3" t="s">
        <v>257</v>
      </c>
      <c r="I195" s="3" t="s">
        <v>264</v>
      </c>
      <c r="J195" s="3" t="s">
        <v>258</v>
      </c>
      <c r="K195" s="10" t="s">
        <v>259</v>
      </c>
    </row>
    <row r="196" spans="1:11" ht="30" customHeight="1" x14ac:dyDescent="0.2">
      <c r="A196" s="13"/>
      <c r="B196" s="166" t="s">
        <v>154</v>
      </c>
      <c r="C196" s="167"/>
      <c r="D196" s="167"/>
      <c r="E196" s="167"/>
      <c r="F196" s="168"/>
      <c r="G196" s="83"/>
      <c r="H196" s="78"/>
      <c r="I196" s="78"/>
      <c r="J196" s="78"/>
      <c r="K196" s="120"/>
    </row>
    <row r="197" spans="1:11" ht="30" customHeight="1" x14ac:dyDescent="0.25">
      <c r="A197" s="13">
        <v>71</v>
      </c>
      <c r="B197" s="166" t="s">
        <v>155</v>
      </c>
      <c r="C197" s="167"/>
      <c r="D197" s="167"/>
      <c r="E197" s="167"/>
      <c r="F197" s="168"/>
      <c r="G197" s="94">
        <v>0</v>
      </c>
      <c r="H197" s="89">
        <v>3</v>
      </c>
      <c r="I197" s="89">
        <v>6</v>
      </c>
      <c r="J197" s="89">
        <v>0</v>
      </c>
      <c r="K197" s="120"/>
    </row>
    <row r="198" spans="1:11" ht="15.75" x14ac:dyDescent="0.25">
      <c r="A198" s="13">
        <v>72</v>
      </c>
      <c r="B198" s="166" t="s">
        <v>156</v>
      </c>
      <c r="C198" s="167"/>
      <c r="D198" s="167"/>
      <c r="E198" s="167"/>
      <c r="F198" s="168"/>
      <c r="G198" s="84">
        <v>0</v>
      </c>
      <c r="H198" s="84">
        <v>6</v>
      </c>
      <c r="I198" s="84">
        <v>12</v>
      </c>
      <c r="J198" s="125">
        <v>0</v>
      </c>
      <c r="K198" s="120"/>
    </row>
    <row r="199" spans="1:11" ht="30" customHeight="1" x14ac:dyDescent="0.25">
      <c r="A199" s="13">
        <v>73</v>
      </c>
      <c r="B199" s="166" t="s">
        <v>157</v>
      </c>
      <c r="C199" s="167"/>
      <c r="D199" s="167"/>
      <c r="E199" s="167"/>
      <c r="F199" s="168"/>
      <c r="G199" s="84">
        <v>0</v>
      </c>
      <c r="H199" s="84">
        <v>6</v>
      </c>
      <c r="I199" s="84">
        <v>12</v>
      </c>
      <c r="J199" s="84">
        <v>0</v>
      </c>
      <c r="K199" s="120"/>
    </row>
    <row r="200" spans="1:11" ht="52.5" customHeight="1" x14ac:dyDescent="0.25">
      <c r="A200" s="13">
        <v>74</v>
      </c>
      <c r="B200" s="166" t="s">
        <v>158</v>
      </c>
      <c r="C200" s="167"/>
      <c r="D200" s="167"/>
      <c r="E200" s="167"/>
      <c r="F200" s="168"/>
      <c r="G200" s="94">
        <v>0</v>
      </c>
      <c r="H200" s="89">
        <v>3</v>
      </c>
      <c r="I200" s="89">
        <v>6</v>
      </c>
      <c r="J200" s="89">
        <v>0</v>
      </c>
      <c r="K200" s="120"/>
    </row>
    <row r="201" spans="1:11" ht="30" customHeight="1" x14ac:dyDescent="0.25">
      <c r="A201" s="13"/>
      <c r="B201" s="166" t="s">
        <v>159</v>
      </c>
      <c r="C201" s="167"/>
      <c r="D201" s="167"/>
      <c r="E201" s="167"/>
      <c r="F201" s="168"/>
      <c r="G201" s="88"/>
      <c r="H201" s="89"/>
      <c r="I201" s="89"/>
      <c r="J201" s="89"/>
      <c r="K201" s="120"/>
    </row>
    <row r="202" spans="1:11" ht="15.75" x14ac:dyDescent="0.25">
      <c r="A202" s="13">
        <v>75</v>
      </c>
      <c r="B202" s="166" t="s">
        <v>160</v>
      </c>
      <c r="C202" s="167"/>
      <c r="D202" s="167"/>
      <c r="E202" s="167"/>
      <c r="F202" s="168"/>
      <c r="G202" s="134">
        <v>0</v>
      </c>
      <c r="H202" s="93">
        <v>3</v>
      </c>
      <c r="I202" s="93">
        <v>6</v>
      </c>
      <c r="J202" s="93">
        <v>0</v>
      </c>
      <c r="K202" s="120"/>
    </row>
    <row r="203" spans="1:11" ht="30" customHeight="1" x14ac:dyDescent="0.25">
      <c r="A203" s="13">
        <v>76</v>
      </c>
      <c r="B203" s="166" t="s">
        <v>161</v>
      </c>
      <c r="C203" s="167"/>
      <c r="D203" s="167"/>
      <c r="E203" s="167"/>
      <c r="F203" s="168"/>
      <c r="G203" s="94">
        <v>0</v>
      </c>
      <c r="H203" s="93">
        <v>3</v>
      </c>
      <c r="I203" s="93">
        <v>6</v>
      </c>
      <c r="J203" s="93">
        <v>0</v>
      </c>
      <c r="K203" s="120"/>
    </row>
    <row r="204" spans="1:11" ht="30" customHeight="1" x14ac:dyDescent="0.25">
      <c r="A204" s="13">
        <v>77</v>
      </c>
      <c r="B204" s="166" t="s">
        <v>162</v>
      </c>
      <c r="C204" s="167"/>
      <c r="D204" s="167"/>
      <c r="E204" s="167"/>
      <c r="F204" s="168"/>
      <c r="G204" s="84">
        <v>0</v>
      </c>
      <c r="H204" s="84">
        <v>6</v>
      </c>
      <c r="I204" s="84">
        <v>12</v>
      </c>
      <c r="J204" s="91">
        <v>0</v>
      </c>
      <c r="K204" s="120"/>
    </row>
    <row r="205" spans="1:11" ht="38.25" x14ac:dyDescent="0.2">
      <c r="A205" s="19" t="s">
        <v>163</v>
      </c>
      <c r="B205" s="261" t="s">
        <v>164</v>
      </c>
      <c r="C205" s="262"/>
      <c r="D205" s="262"/>
      <c r="E205" s="262"/>
      <c r="F205" s="263"/>
      <c r="G205" s="3" t="s">
        <v>263</v>
      </c>
      <c r="H205" s="3" t="s">
        <v>257</v>
      </c>
      <c r="I205" s="3" t="s">
        <v>264</v>
      </c>
      <c r="J205" s="3" t="s">
        <v>258</v>
      </c>
      <c r="K205" s="10" t="s">
        <v>259</v>
      </c>
    </row>
    <row r="206" spans="1:11" ht="30" customHeight="1" x14ac:dyDescent="0.25">
      <c r="A206" s="13">
        <v>78</v>
      </c>
      <c r="B206" s="166" t="s">
        <v>165</v>
      </c>
      <c r="C206" s="167"/>
      <c r="D206" s="167"/>
      <c r="E206" s="167"/>
      <c r="F206" s="168"/>
      <c r="G206" s="46">
        <v>0</v>
      </c>
      <c r="H206" s="46">
        <v>6</v>
      </c>
      <c r="I206" s="46">
        <v>12</v>
      </c>
      <c r="J206" s="46">
        <v>0</v>
      </c>
      <c r="K206" s="120"/>
    </row>
    <row r="207" spans="1:11" ht="30" customHeight="1" x14ac:dyDescent="0.25">
      <c r="A207" s="13">
        <v>79</v>
      </c>
      <c r="B207" s="166" t="s">
        <v>166</v>
      </c>
      <c r="C207" s="167"/>
      <c r="D207" s="167"/>
      <c r="E207" s="167"/>
      <c r="F207" s="168"/>
      <c r="G207" s="46">
        <v>0</v>
      </c>
      <c r="H207" s="46">
        <v>6</v>
      </c>
      <c r="I207" s="46">
        <v>12</v>
      </c>
      <c r="J207" s="46">
        <v>0</v>
      </c>
      <c r="K207" s="120"/>
    </row>
    <row r="208" spans="1:11" ht="58.5" customHeight="1" x14ac:dyDescent="0.25">
      <c r="A208" s="13">
        <v>80</v>
      </c>
      <c r="B208" s="166" t="s">
        <v>167</v>
      </c>
      <c r="C208" s="167"/>
      <c r="D208" s="167"/>
      <c r="E208" s="167"/>
      <c r="F208" s="168"/>
      <c r="G208" s="46">
        <v>0</v>
      </c>
      <c r="H208" s="46">
        <v>6</v>
      </c>
      <c r="I208" s="46">
        <v>12</v>
      </c>
      <c r="J208" s="46">
        <v>0</v>
      </c>
      <c r="K208" s="120"/>
    </row>
    <row r="209" spans="1:11" ht="30" customHeight="1" x14ac:dyDescent="0.25">
      <c r="A209" s="13">
        <v>81</v>
      </c>
      <c r="B209" s="166" t="s">
        <v>168</v>
      </c>
      <c r="C209" s="167"/>
      <c r="D209" s="167"/>
      <c r="E209" s="167"/>
      <c r="F209" s="168"/>
      <c r="G209" s="134">
        <v>0</v>
      </c>
      <c r="H209" s="86">
        <v>3</v>
      </c>
      <c r="I209" s="86">
        <v>6</v>
      </c>
      <c r="J209" s="86">
        <v>0</v>
      </c>
      <c r="K209" s="120"/>
    </row>
    <row r="210" spans="1:11" ht="54" customHeight="1" x14ac:dyDescent="0.25">
      <c r="A210" s="13">
        <v>82</v>
      </c>
      <c r="B210" s="166" t="s">
        <v>169</v>
      </c>
      <c r="C210" s="167"/>
      <c r="D210" s="167"/>
      <c r="E210" s="167"/>
      <c r="F210" s="168"/>
      <c r="G210" s="134">
        <v>0</v>
      </c>
      <c r="H210" s="86">
        <v>3</v>
      </c>
      <c r="I210" s="86">
        <v>6</v>
      </c>
      <c r="J210" s="86">
        <v>0</v>
      </c>
      <c r="K210" s="120"/>
    </row>
    <row r="211" spans="1:11" ht="51" customHeight="1" x14ac:dyDescent="0.25">
      <c r="A211" s="13">
        <v>83</v>
      </c>
      <c r="B211" s="166" t="s">
        <v>170</v>
      </c>
      <c r="C211" s="167"/>
      <c r="D211" s="167"/>
      <c r="E211" s="167"/>
      <c r="F211" s="168"/>
      <c r="G211" s="46">
        <v>0</v>
      </c>
      <c r="H211" s="46">
        <v>6</v>
      </c>
      <c r="I211" s="46">
        <v>12</v>
      </c>
      <c r="J211" s="46">
        <v>0</v>
      </c>
      <c r="K211" s="120"/>
    </row>
    <row r="212" spans="1:11" ht="51.75" customHeight="1" x14ac:dyDescent="0.25">
      <c r="A212" s="13">
        <v>84</v>
      </c>
      <c r="B212" s="166" t="s">
        <v>171</v>
      </c>
      <c r="C212" s="167"/>
      <c r="D212" s="167"/>
      <c r="E212" s="167"/>
      <c r="F212" s="168"/>
      <c r="G212" s="46">
        <v>0</v>
      </c>
      <c r="H212" s="46">
        <v>6</v>
      </c>
      <c r="I212" s="46">
        <v>12</v>
      </c>
      <c r="J212" s="46">
        <v>0</v>
      </c>
      <c r="K212" s="120"/>
    </row>
    <row r="213" spans="1:11" ht="38.25" x14ac:dyDescent="0.2">
      <c r="A213" s="19" t="s">
        <v>136</v>
      </c>
      <c r="B213" s="258" t="s">
        <v>172</v>
      </c>
      <c r="C213" s="259"/>
      <c r="D213" s="259"/>
      <c r="E213" s="259"/>
      <c r="F213" s="260"/>
      <c r="G213" s="3" t="s">
        <v>263</v>
      </c>
      <c r="H213" s="3" t="s">
        <v>257</v>
      </c>
      <c r="I213" s="3" t="s">
        <v>264</v>
      </c>
      <c r="J213" s="3" t="s">
        <v>258</v>
      </c>
      <c r="K213" s="10" t="s">
        <v>259</v>
      </c>
    </row>
    <row r="214" spans="1:11" ht="30" customHeight="1" x14ac:dyDescent="0.25">
      <c r="A214" s="13">
        <v>85</v>
      </c>
      <c r="B214" s="166" t="s">
        <v>173</v>
      </c>
      <c r="C214" s="167"/>
      <c r="D214" s="167"/>
      <c r="E214" s="167"/>
      <c r="F214" s="168"/>
      <c r="G214" s="46">
        <v>0</v>
      </c>
      <c r="H214" s="46">
        <v>6</v>
      </c>
      <c r="I214" s="46">
        <v>12</v>
      </c>
      <c r="J214" s="46">
        <v>0</v>
      </c>
      <c r="K214" s="120"/>
    </row>
    <row r="215" spans="1:11" ht="30" customHeight="1" x14ac:dyDescent="0.25">
      <c r="A215" s="13">
        <v>86</v>
      </c>
      <c r="B215" s="166" t="s">
        <v>174</v>
      </c>
      <c r="C215" s="167"/>
      <c r="D215" s="167"/>
      <c r="E215" s="167"/>
      <c r="F215" s="168"/>
      <c r="G215" s="46">
        <v>0</v>
      </c>
      <c r="H215" s="46">
        <v>6</v>
      </c>
      <c r="I215" s="46">
        <v>12</v>
      </c>
      <c r="J215" s="46">
        <v>0</v>
      </c>
      <c r="K215" s="120"/>
    </row>
    <row r="216" spans="1:11" ht="30" customHeight="1" x14ac:dyDescent="0.25">
      <c r="A216" s="13">
        <v>87</v>
      </c>
      <c r="B216" s="166" t="s">
        <v>175</v>
      </c>
      <c r="C216" s="167"/>
      <c r="D216" s="167"/>
      <c r="E216" s="167"/>
      <c r="F216" s="168"/>
      <c r="G216" s="46">
        <v>0</v>
      </c>
      <c r="H216" s="46">
        <v>6</v>
      </c>
      <c r="I216" s="46">
        <v>12</v>
      </c>
      <c r="J216" s="46">
        <v>0</v>
      </c>
      <c r="K216" s="120"/>
    </row>
    <row r="217" spans="1:11" ht="75.75" customHeight="1" x14ac:dyDescent="0.25">
      <c r="A217" s="13">
        <v>88</v>
      </c>
      <c r="B217" s="166" t="s">
        <v>176</v>
      </c>
      <c r="C217" s="167"/>
      <c r="D217" s="167"/>
      <c r="E217" s="167"/>
      <c r="F217" s="168"/>
      <c r="G217" s="46">
        <v>0</v>
      </c>
      <c r="H217" s="46">
        <v>6</v>
      </c>
      <c r="I217" s="46">
        <v>12</v>
      </c>
      <c r="J217" s="46">
        <v>0</v>
      </c>
      <c r="K217" s="120"/>
    </row>
    <row r="218" spans="1:11" s="140" customFormat="1" ht="30" customHeight="1" x14ac:dyDescent="0.25">
      <c r="A218" s="135">
        <v>89</v>
      </c>
      <c r="B218" s="255" t="s">
        <v>177</v>
      </c>
      <c r="C218" s="256"/>
      <c r="D218" s="256"/>
      <c r="E218" s="256"/>
      <c r="F218" s="257"/>
      <c r="G218" s="136">
        <v>0</v>
      </c>
      <c r="H218" s="136">
        <v>6</v>
      </c>
      <c r="I218" s="136">
        <v>12</v>
      </c>
      <c r="J218" s="136">
        <v>0</v>
      </c>
      <c r="K218" s="139"/>
    </row>
    <row r="219" spans="1:11" ht="30" customHeight="1" x14ac:dyDescent="0.25">
      <c r="A219" s="13">
        <v>90</v>
      </c>
      <c r="B219" s="166" t="s">
        <v>178</v>
      </c>
      <c r="C219" s="167"/>
      <c r="D219" s="167"/>
      <c r="E219" s="167"/>
      <c r="F219" s="168"/>
      <c r="G219" s="46">
        <v>0</v>
      </c>
      <c r="H219" s="46">
        <v>6</v>
      </c>
      <c r="I219" s="46">
        <v>12</v>
      </c>
      <c r="J219" s="46">
        <v>0</v>
      </c>
      <c r="K219" s="120"/>
    </row>
    <row r="220" spans="1:11" ht="30" customHeight="1" x14ac:dyDescent="0.25">
      <c r="A220" s="145">
        <v>91</v>
      </c>
      <c r="B220" s="274" t="s">
        <v>179</v>
      </c>
      <c r="C220" s="275"/>
      <c r="D220" s="275"/>
      <c r="E220" s="275"/>
      <c r="F220" s="276"/>
      <c r="G220" s="46">
        <v>0</v>
      </c>
      <c r="H220" s="46">
        <v>6</v>
      </c>
      <c r="I220" s="46">
        <v>12</v>
      </c>
      <c r="J220" s="46">
        <v>0</v>
      </c>
      <c r="K220" s="120"/>
    </row>
    <row r="221" spans="1:11" ht="38.25" customHeight="1" x14ac:dyDescent="0.25">
      <c r="A221" s="13">
        <v>92</v>
      </c>
      <c r="B221" s="166" t="s">
        <v>180</v>
      </c>
      <c r="C221" s="167"/>
      <c r="D221" s="167"/>
      <c r="E221" s="167"/>
      <c r="F221" s="168"/>
      <c r="G221" s="46">
        <v>0</v>
      </c>
      <c r="H221" s="46">
        <v>6</v>
      </c>
      <c r="I221" s="46">
        <v>12</v>
      </c>
      <c r="J221" s="46">
        <v>0</v>
      </c>
      <c r="K221" s="120"/>
    </row>
    <row r="222" spans="1:11" ht="30" customHeight="1" x14ac:dyDescent="0.25">
      <c r="A222" s="13">
        <v>93</v>
      </c>
      <c r="B222" s="166" t="s">
        <v>181</v>
      </c>
      <c r="C222" s="167"/>
      <c r="D222" s="167"/>
      <c r="E222" s="167"/>
      <c r="F222" s="168"/>
      <c r="G222" s="46">
        <v>0</v>
      </c>
      <c r="H222" s="46">
        <v>6</v>
      </c>
      <c r="I222" s="46">
        <v>12</v>
      </c>
      <c r="J222" s="46">
        <v>0</v>
      </c>
      <c r="K222" s="120"/>
    </row>
    <row r="223" spans="1:11" ht="38.25" x14ac:dyDescent="0.2">
      <c r="A223" s="19" t="s">
        <v>142</v>
      </c>
      <c r="B223" s="258" t="s">
        <v>182</v>
      </c>
      <c r="C223" s="259"/>
      <c r="D223" s="259"/>
      <c r="E223" s="259"/>
      <c r="F223" s="260"/>
      <c r="G223" s="3" t="s">
        <v>263</v>
      </c>
      <c r="H223" s="3" t="s">
        <v>257</v>
      </c>
      <c r="I223" s="3" t="s">
        <v>264</v>
      </c>
      <c r="J223" s="3" t="s">
        <v>258</v>
      </c>
      <c r="K223" s="10" t="s">
        <v>259</v>
      </c>
    </row>
    <row r="224" spans="1:11" ht="15.75" x14ac:dyDescent="0.25">
      <c r="A224" s="13">
        <v>94</v>
      </c>
      <c r="B224" s="166" t="s">
        <v>183</v>
      </c>
      <c r="C224" s="167"/>
      <c r="D224" s="167"/>
      <c r="E224" s="167"/>
      <c r="F224" s="168"/>
      <c r="G224" s="92">
        <v>0</v>
      </c>
      <c r="H224" s="93">
        <v>3</v>
      </c>
      <c r="I224" s="93">
        <v>6</v>
      </c>
      <c r="J224" s="93">
        <v>0</v>
      </c>
      <c r="K224" s="87"/>
    </row>
    <row r="225" spans="1:11" ht="15.75" x14ac:dyDescent="0.25">
      <c r="A225" s="13">
        <v>95</v>
      </c>
      <c r="B225" s="166" t="s">
        <v>184</v>
      </c>
      <c r="C225" s="167"/>
      <c r="D225" s="167"/>
      <c r="E225" s="167"/>
      <c r="F225" s="168"/>
      <c r="G225" s="92">
        <v>0</v>
      </c>
      <c r="H225" s="93">
        <v>3</v>
      </c>
      <c r="I225" s="93">
        <v>6</v>
      </c>
      <c r="J225" s="93">
        <v>0</v>
      </c>
      <c r="K225" s="87"/>
    </row>
    <row r="226" spans="1:11" ht="37.5" customHeight="1" x14ac:dyDescent="0.25">
      <c r="A226" s="13">
        <v>96</v>
      </c>
      <c r="B226" s="166" t="s">
        <v>294</v>
      </c>
      <c r="C226" s="167"/>
      <c r="D226" s="167"/>
      <c r="E226" s="167"/>
      <c r="F226" s="168"/>
      <c r="G226" s="134">
        <v>0</v>
      </c>
      <c r="H226" s="93">
        <v>3</v>
      </c>
      <c r="I226" s="93">
        <v>6</v>
      </c>
      <c r="J226" s="93">
        <v>0</v>
      </c>
      <c r="K226" s="87"/>
    </row>
    <row r="227" spans="1:11" ht="15.75" x14ac:dyDescent="0.25">
      <c r="A227" s="13">
        <v>97</v>
      </c>
      <c r="B227" s="166" t="s">
        <v>185</v>
      </c>
      <c r="C227" s="167"/>
      <c r="D227" s="167"/>
      <c r="E227" s="167"/>
      <c r="F227" s="168"/>
      <c r="G227" s="92">
        <v>0</v>
      </c>
      <c r="H227" s="93">
        <v>3</v>
      </c>
      <c r="I227" s="93">
        <v>6</v>
      </c>
      <c r="J227" s="93">
        <v>0</v>
      </c>
      <c r="K227" s="87"/>
    </row>
    <row r="228" spans="1:11" ht="15.75" x14ac:dyDescent="0.25">
      <c r="A228" s="13">
        <v>98</v>
      </c>
      <c r="B228" s="166" t="s">
        <v>186</v>
      </c>
      <c r="C228" s="167"/>
      <c r="D228" s="167"/>
      <c r="E228" s="167"/>
      <c r="F228" s="168"/>
      <c r="G228" s="92">
        <v>0</v>
      </c>
      <c r="H228" s="93">
        <v>3</v>
      </c>
      <c r="I228" s="93">
        <v>6</v>
      </c>
      <c r="J228" s="93">
        <v>0</v>
      </c>
      <c r="K228" s="87"/>
    </row>
    <row r="229" spans="1:11" ht="15.75" x14ac:dyDescent="0.25">
      <c r="A229" s="13">
        <v>99</v>
      </c>
      <c r="B229" s="166" t="s">
        <v>187</v>
      </c>
      <c r="C229" s="167"/>
      <c r="D229" s="167"/>
      <c r="E229" s="167"/>
      <c r="F229" s="168"/>
      <c r="G229" s="92">
        <v>0</v>
      </c>
      <c r="H229" s="93">
        <v>3</v>
      </c>
      <c r="I229" s="93">
        <v>6</v>
      </c>
      <c r="J229" s="93">
        <v>0</v>
      </c>
      <c r="K229" s="87"/>
    </row>
    <row r="230" spans="1:11" ht="38.25" x14ac:dyDescent="0.2">
      <c r="A230" s="9" t="s">
        <v>188</v>
      </c>
      <c r="B230" s="163" t="s">
        <v>189</v>
      </c>
      <c r="C230" s="164"/>
      <c r="D230" s="164"/>
      <c r="E230" s="164"/>
      <c r="F230" s="165"/>
      <c r="G230" s="3" t="s">
        <v>263</v>
      </c>
      <c r="H230" s="3" t="s">
        <v>257</v>
      </c>
      <c r="I230" s="3" t="s">
        <v>264</v>
      </c>
      <c r="J230" s="3" t="s">
        <v>258</v>
      </c>
      <c r="K230" s="10" t="s">
        <v>259</v>
      </c>
    </row>
    <row r="231" spans="1:11" ht="27.75" customHeight="1" x14ac:dyDescent="0.25">
      <c r="A231" s="13">
        <v>100</v>
      </c>
      <c r="B231" s="166" t="s">
        <v>190</v>
      </c>
      <c r="C231" s="167"/>
      <c r="D231" s="167"/>
      <c r="E231" s="167"/>
      <c r="F231" s="168"/>
      <c r="G231" s="84">
        <v>0</v>
      </c>
      <c r="H231" s="84">
        <v>6</v>
      </c>
      <c r="I231" s="84">
        <v>12</v>
      </c>
      <c r="J231" s="84">
        <v>0</v>
      </c>
      <c r="K231" s="121"/>
    </row>
    <row r="232" spans="1:11" ht="55.5" customHeight="1" x14ac:dyDescent="0.25">
      <c r="A232" s="13">
        <v>101</v>
      </c>
      <c r="B232" s="166" t="s">
        <v>191</v>
      </c>
      <c r="C232" s="167"/>
      <c r="D232" s="167"/>
      <c r="E232" s="167"/>
      <c r="F232" s="168"/>
      <c r="G232" s="134">
        <v>0</v>
      </c>
      <c r="H232" s="86">
        <v>3</v>
      </c>
      <c r="I232" s="86">
        <v>6</v>
      </c>
      <c r="J232" s="86">
        <v>0</v>
      </c>
      <c r="K232" s="121"/>
    </row>
    <row r="233" spans="1:11" ht="42" customHeight="1" x14ac:dyDescent="0.25">
      <c r="A233" s="13">
        <v>102</v>
      </c>
      <c r="B233" s="166" t="s">
        <v>192</v>
      </c>
      <c r="C233" s="167"/>
      <c r="D233" s="167"/>
      <c r="E233" s="167"/>
      <c r="F233" s="168"/>
      <c r="G233" s="92">
        <v>0</v>
      </c>
      <c r="H233" s="86">
        <v>3</v>
      </c>
      <c r="I233" s="86">
        <v>6</v>
      </c>
      <c r="J233" s="86">
        <v>0</v>
      </c>
      <c r="K233" s="121"/>
    </row>
    <row r="234" spans="1:11" ht="15.75" x14ac:dyDescent="0.25">
      <c r="A234" s="13">
        <v>103</v>
      </c>
      <c r="B234" s="166" t="s">
        <v>193</v>
      </c>
      <c r="C234" s="167"/>
      <c r="D234" s="167"/>
      <c r="E234" s="167"/>
      <c r="F234" s="168"/>
      <c r="G234" s="92">
        <v>0</v>
      </c>
      <c r="H234" s="86">
        <v>3</v>
      </c>
      <c r="I234" s="86">
        <v>6</v>
      </c>
      <c r="J234" s="86">
        <v>0</v>
      </c>
      <c r="K234" s="121"/>
    </row>
    <row r="235" spans="1:11" ht="42.75" customHeight="1" x14ac:dyDescent="0.25">
      <c r="A235" s="13">
        <v>104</v>
      </c>
      <c r="B235" s="166" t="s">
        <v>331</v>
      </c>
      <c r="C235" s="167"/>
      <c r="D235" s="167"/>
      <c r="E235" s="167"/>
      <c r="F235" s="168"/>
      <c r="G235" s="84">
        <v>0</v>
      </c>
      <c r="H235" s="84">
        <v>6</v>
      </c>
      <c r="I235" s="84">
        <v>12</v>
      </c>
      <c r="J235" s="84">
        <v>0</v>
      </c>
      <c r="K235" s="121"/>
    </row>
    <row r="236" spans="1:11" ht="38.25" x14ac:dyDescent="0.2">
      <c r="A236" s="9" t="s">
        <v>194</v>
      </c>
      <c r="B236" s="163" t="s">
        <v>195</v>
      </c>
      <c r="C236" s="164"/>
      <c r="D236" s="164"/>
      <c r="E236" s="164"/>
      <c r="F236" s="165"/>
      <c r="G236" s="3" t="s">
        <v>263</v>
      </c>
      <c r="H236" s="3" t="s">
        <v>257</v>
      </c>
      <c r="I236" s="3" t="s">
        <v>264</v>
      </c>
      <c r="J236" s="3" t="s">
        <v>258</v>
      </c>
      <c r="K236" s="3" t="s">
        <v>259</v>
      </c>
    </row>
    <row r="237" spans="1:11" ht="84" customHeight="1" x14ac:dyDescent="0.25">
      <c r="A237" s="13">
        <v>105</v>
      </c>
      <c r="B237" s="166" t="s">
        <v>196</v>
      </c>
      <c r="C237" s="167"/>
      <c r="D237" s="167"/>
      <c r="E237" s="167"/>
      <c r="F237" s="168"/>
      <c r="G237" s="84">
        <v>0</v>
      </c>
      <c r="H237" s="84">
        <v>6</v>
      </c>
      <c r="I237" s="84">
        <v>12</v>
      </c>
      <c r="J237" s="84">
        <v>0</v>
      </c>
      <c r="K237" s="121"/>
    </row>
    <row r="238" spans="1:11" ht="30" customHeight="1" x14ac:dyDescent="0.25">
      <c r="A238" s="13">
        <v>106</v>
      </c>
      <c r="B238" s="166" t="s">
        <v>197</v>
      </c>
      <c r="C238" s="167"/>
      <c r="D238" s="167"/>
      <c r="E238" s="167"/>
      <c r="F238" s="168"/>
      <c r="G238" s="134">
        <v>0</v>
      </c>
      <c r="H238" s="86">
        <v>3</v>
      </c>
      <c r="I238" s="86">
        <v>6</v>
      </c>
      <c r="J238" s="86">
        <v>0</v>
      </c>
      <c r="K238" s="121"/>
    </row>
    <row r="239" spans="1:11" ht="87.75" customHeight="1" x14ac:dyDescent="0.25">
      <c r="A239" s="13">
        <v>107</v>
      </c>
      <c r="B239" s="166" t="s">
        <v>198</v>
      </c>
      <c r="C239" s="167"/>
      <c r="D239" s="167"/>
      <c r="E239" s="167"/>
      <c r="F239" s="168"/>
      <c r="G239" s="84">
        <v>0</v>
      </c>
      <c r="H239" s="84">
        <v>6</v>
      </c>
      <c r="I239" s="84">
        <v>12</v>
      </c>
      <c r="J239" s="84">
        <v>0</v>
      </c>
      <c r="K239" s="121"/>
    </row>
    <row r="240" spans="1:11" x14ac:dyDescent="0.2">
      <c r="A240" s="16"/>
      <c r="B240" s="277" t="s">
        <v>199</v>
      </c>
      <c r="C240" s="277"/>
      <c r="D240" s="268">
        <f>SUM(I195:I239)</f>
        <v>348</v>
      </c>
      <c r="E240" s="268"/>
      <c r="F240" s="268"/>
      <c r="G240" s="264">
        <f>SUM(K196:K239)</f>
        <v>0</v>
      </c>
      <c r="H240" s="265"/>
      <c r="I240" s="265"/>
      <c r="J240" s="265"/>
      <c r="K240" s="266"/>
    </row>
    <row r="241" spans="1:11" x14ac:dyDescent="0.2">
      <c r="A241" s="16"/>
      <c r="B241" s="267">
        <v>0.7</v>
      </c>
      <c r="C241" s="267"/>
      <c r="D241" s="267"/>
      <c r="E241" s="267">
        <v>0.39900000000000002</v>
      </c>
      <c r="F241" s="267"/>
      <c r="G241" s="267"/>
      <c r="H241" s="34"/>
      <c r="I241" s="268" t="str">
        <f>IF(G240&gt;=B242,"HIGH RISK",IF(G240&lt;=E242,"LOW RISK","MEDIUM RISK"))</f>
        <v>LOW RISK</v>
      </c>
      <c r="J241" s="268"/>
      <c r="K241" s="269"/>
    </row>
    <row r="242" spans="1:11" ht="13.5" thickBot="1" x14ac:dyDescent="0.25">
      <c r="A242" s="17"/>
      <c r="B242" s="272">
        <f>70%*D240</f>
        <v>243.6</v>
      </c>
      <c r="C242" s="272"/>
      <c r="D242" s="272"/>
      <c r="E242" s="273">
        <f>39.9%*D240</f>
        <v>138.85199999999998</v>
      </c>
      <c r="F242" s="273"/>
      <c r="G242" s="273"/>
      <c r="H242" s="35"/>
      <c r="I242" s="270"/>
      <c r="J242" s="270"/>
      <c r="K242" s="271"/>
    </row>
    <row r="243" spans="1:11" ht="13.5" thickBot="1" x14ac:dyDescent="0.25">
      <c r="A243" s="2"/>
      <c r="B243" s="2"/>
      <c r="C243" s="2"/>
      <c r="D243" s="4"/>
      <c r="E243" s="4"/>
      <c r="F243" s="4"/>
      <c r="G243" s="4"/>
      <c r="H243" s="4"/>
      <c r="I243" s="4"/>
      <c r="J243" s="4"/>
      <c r="K243" s="4"/>
    </row>
    <row r="244" spans="1:11" ht="40.15" customHeight="1" x14ac:dyDescent="0.2">
      <c r="A244" s="8"/>
      <c r="B244" s="316" t="s">
        <v>306</v>
      </c>
      <c r="C244" s="317"/>
      <c r="D244" s="317"/>
      <c r="E244" s="317"/>
      <c r="F244" s="317"/>
      <c r="G244" s="317"/>
      <c r="H244" s="317"/>
      <c r="I244" s="317"/>
      <c r="J244" s="317"/>
      <c r="K244" s="318"/>
    </row>
    <row r="245" spans="1:11" ht="38.25" x14ac:dyDescent="0.2">
      <c r="A245" s="9" t="s">
        <v>152</v>
      </c>
      <c r="B245" s="278" t="s">
        <v>200</v>
      </c>
      <c r="C245" s="279"/>
      <c r="D245" s="279"/>
      <c r="E245" s="279"/>
      <c r="F245" s="280"/>
      <c r="G245" s="3" t="s">
        <v>263</v>
      </c>
      <c r="H245" s="3" t="s">
        <v>257</v>
      </c>
      <c r="I245" s="3" t="s">
        <v>264</v>
      </c>
      <c r="J245" s="3" t="s">
        <v>258</v>
      </c>
      <c r="K245" s="10" t="s">
        <v>259</v>
      </c>
    </row>
    <row r="246" spans="1:11" ht="15.75" x14ac:dyDescent="0.25">
      <c r="A246" s="11">
        <v>108</v>
      </c>
      <c r="B246" s="343" t="s">
        <v>295</v>
      </c>
      <c r="C246" s="344"/>
      <c r="D246" s="344"/>
      <c r="E246" s="344"/>
      <c r="F246" s="345"/>
      <c r="G246" s="46">
        <v>0</v>
      </c>
      <c r="H246" s="46">
        <v>6</v>
      </c>
      <c r="I246" s="46">
        <v>12</v>
      </c>
      <c r="J246" s="46">
        <v>0</v>
      </c>
      <c r="K246" s="121"/>
    </row>
    <row r="247" spans="1:11" ht="16.5" x14ac:dyDescent="0.3">
      <c r="A247" s="11"/>
      <c r="B247" s="343" t="s">
        <v>266</v>
      </c>
      <c r="C247" s="344"/>
      <c r="D247" s="344"/>
      <c r="E247" s="344"/>
      <c r="F247" s="345"/>
      <c r="G247" s="75"/>
      <c r="H247" s="75"/>
      <c r="I247" s="75"/>
      <c r="J247" s="75"/>
      <c r="K247" s="126"/>
    </row>
    <row r="248" spans="1:11" ht="16.5" x14ac:dyDescent="0.3">
      <c r="A248" s="11"/>
      <c r="B248" s="343" t="s">
        <v>261</v>
      </c>
      <c r="C248" s="344"/>
      <c r="D248" s="344"/>
      <c r="E248" s="344"/>
      <c r="F248" s="345"/>
      <c r="G248" s="75"/>
      <c r="H248" s="75"/>
      <c r="I248" s="75"/>
      <c r="J248" s="75"/>
      <c r="K248" s="126"/>
    </row>
    <row r="249" spans="1:11" ht="16.5" x14ac:dyDescent="0.3">
      <c r="A249" s="11"/>
      <c r="B249" s="286" t="s">
        <v>262</v>
      </c>
      <c r="C249" s="287"/>
      <c r="D249" s="287"/>
      <c r="E249" s="287"/>
      <c r="F249" s="288"/>
      <c r="G249" s="75"/>
      <c r="H249" s="75"/>
      <c r="I249" s="75"/>
      <c r="J249" s="75"/>
      <c r="K249" s="126"/>
    </row>
    <row r="250" spans="1:11" ht="30" customHeight="1" x14ac:dyDescent="0.25">
      <c r="A250" s="11">
        <v>109</v>
      </c>
      <c r="B250" s="340" t="s">
        <v>201</v>
      </c>
      <c r="C250" s="341"/>
      <c r="D250" s="341"/>
      <c r="E250" s="341"/>
      <c r="F250" s="342"/>
      <c r="G250" s="46">
        <v>0</v>
      </c>
      <c r="H250" s="46">
        <v>6</v>
      </c>
      <c r="I250" s="46">
        <v>12</v>
      </c>
      <c r="J250" s="46">
        <v>0</v>
      </c>
      <c r="K250" s="121"/>
    </row>
    <row r="251" spans="1:11" ht="15.75" x14ac:dyDescent="0.25">
      <c r="A251" s="11">
        <v>110</v>
      </c>
      <c r="B251" s="286" t="s">
        <v>202</v>
      </c>
      <c r="C251" s="287"/>
      <c r="D251" s="287"/>
      <c r="E251" s="287"/>
      <c r="F251" s="288"/>
      <c r="G251" s="46">
        <v>0</v>
      </c>
      <c r="H251" s="46">
        <v>6</v>
      </c>
      <c r="I251" s="46">
        <v>12</v>
      </c>
      <c r="J251" s="46">
        <v>0</v>
      </c>
      <c r="K251" s="121"/>
    </row>
    <row r="252" spans="1:11" ht="30" customHeight="1" thickBot="1" x14ac:dyDescent="0.3">
      <c r="A252" s="74">
        <v>111</v>
      </c>
      <c r="B252" s="337" t="s">
        <v>203</v>
      </c>
      <c r="C252" s="338"/>
      <c r="D252" s="338"/>
      <c r="E252" s="338"/>
      <c r="F252" s="339"/>
      <c r="G252" s="95">
        <v>0</v>
      </c>
      <c r="H252" s="95">
        <v>6</v>
      </c>
      <c r="I252" s="95">
        <v>12</v>
      </c>
      <c r="J252" s="95">
        <v>0</v>
      </c>
      <c r="K252" s="127"/>
    </row>
    <row r="253" spans="1:11" ht="15.75" x14ac:dyDescent="0.25">
      <c r="A253" s="73">
        <v>112</v>
      </c>
      <c r="B253" s="334" t="s">
        <v>204</v>
      </c>
      <c r="C253" s="335"/>
      <c r="D253" s="335"/>
      <c r="E253" s="335"/>
      <c r="F253" s="336"/>
      <c r="G253" s="96">
        <v>0</v>
      </c>
      <c r="H253" s="96">
        <v>6</v>
      </c>
      <c r="I253" s="96">
        <v>12</v>
      </c>
      <c r="J253" s="96">
        <v>0</v>
      </c>
      <c r="K253" s="128"/>
    </row>
    <row r="254" spans="1:11" ht="38.25" x14ac:dyDescent="0.2">
      <c r="A254" s="9" t="s">
        <v>163</v>
      </c>
      <c r="B254" s="163" t="s">
        <v>205</v>
      </c>
      <c r="C254" s="164"/>
      <c r="D254" s="164"/>
      <c r="E254" s="164"/>
      <c r="F254" s="165"/>
      <c r="G254" s="3" t="s">
        <v>263</v>
      </c>
      <c r="H254" s="3" t="s">
        <v>257</v>
      </c>
      <c r="I254" s="3" t="s">
        <v>264</v>
      </c>
      <c r="J254" s="3" t="s">
        <v>258</v>
      </c>
      <c r="K254" s="3" t="s">
        <v>259</v>
      </c>
    </row>
    <row r="255" spans="1:11" ht="30" customHeight="1" x14ac:dyDescent="0.25">
      <c r="A255" s="11">
        <v>113</v>
      </c>
      <c r="B255" s="361" t="s">
        <v>206</v>
      </c>
      <c r="C255" s="362"/>
      <c r="D255" s="362"/>
      <c r="E255" s="362"/>
      <c r="F255" s="363"/>
      <c r="G255" s="46">
        <v>0</v>
      </c>
      <c r="H255" s="46">
        <v>6</v>
      </c>
      <c r="I255" s="46">
        <v>12</v>
      </c>
      <c r="J255" s="46">
        <v>0</v>
      </c>
      <c r="K255" s="121"/>
    </row>
    <row r="256" spans="1:11" ht="91.5" customHeight="1" x14ac:dyDescent="0.25">
      <c r="A256" s="11">
        <v>114</v>
      </c>
      <c r="B256" s="361" t="s">
        <v>207</v>
      </c>
      <c r="C256" s="362"/>
      <c r="D256" s="362"/>
      <c r="E256" s="362"/>
      <c r="F256" s="363"/>
      <c r="G256" s="46">
        <v>0</v>
      </c>
      <c r="H256" s="46">
        <v>6</v>
      </c>
      <c r="I256" s="46">
        <v>12</v>
      </c>
      <c r="J256" s="46">
        <v>0</v>
      </c>
      <c r="K256" s="121"/>
    </row>
    <row r="257" spans="1:11" ht="38.25" x14ac:dyDescent="0.2">
      <c r="A257" s="12" t="s">
        <v>136</v>
      </c>
      <c r="B257" s="163" t="s">
        <v>208</v>
      </c>
      <c r="C257" s="164"/>
      <c r="D257" s="164"/>
      <c r="E257" s="164"/>
      <c r="F257" s="165"/>
      <c r="G257" s="3" t="s">
        <v>263</v>
      </c>
      <c r="H257" s="3" t="s">
        <v>257</v>
      </c>
      <c r="I257" s="3" t="s">
        <v>264</v>
      </c>
      <c r="J257" s="3" t="s">
        <v>258</v>
      </c>
      <c r="K257" s="3" t="s">
        <v>259</v>
      </c>
    </row>
    <row r="258" spans="1:11" ht="87" customHeight="1" x14ac:dyDescent="0.25">
      <c r="A258" s="13">
        <v>115</v>
      </c>
      <c r="B258" s="166" t="s">
        <v>209</v>
      </c>
      <c r="C258" s="167"/>
      <c r="D258" s="167"/>
      <c r="E258" s="167"/>
      <c r="F258" s="168"/>
      <c r="G258" s="90">
        <v>0</v>
      </c>
      <c r="H258" s="90">
        <v>9</v>
      </c>
      <c r="I258" s="90">
        <v>18</v>
      </c>
      <c r="J258" s="90">
        <v>0</v>
      </c>
      <c r="K258" s="119"/>
    </row>
    <row r="259" spans="1:11" ht="15.75" x14ac:dyDescent="0.25">
      <c r="A259" s="13">
        <v>116</v>
      </c>
      <c r="B259" s="166" t="s">
        <v>210</v>
      </c>
      <c r="C259" s="167"/>
      <c r="D259" s="167"/>
      <c r="E259" s="167"/>
      <c r="F259" s="168"/>
      <c r="G259" s="46">
        <v>0</v>
      </c>
      <c r="H259" s="46">
        <v>6</v>
      </c>
      <c r="I259" s="46">
        <v>12</v>
      </c>
      <c r="J259" s="46">
        <v>0</v>
      </c>
      <c r="K259" s="119"/>
    </row>
    <row r="260" spans="1:11" ht="78.75" customHeight="1" x14ac:dyDescent="0.25">
      <c r="A260" s="13">
        <v>117</v>
      </c>
      <c r="B260" s="166" t="s">
        <v>296</v>
      </c>
      <c r="C260" s="167"/>
      <c r="D260" s="167"/>
      <c r="E260" s="167"/>
      <c r="F260" s="168"/>
      <c r="G260" s="46">
        <v>0</v>
      </c>
      <c r="H260" s="46">
        <v>6</v>
      </c>
      <c r="I260" s="46">
        <v>12</v>
      </c>
      <c r="K260" s="119"/>
    </row>
    <row r="261" spans="1:11" ht="67.5" customHeight="1" x14ac:dyDescent="0.25">
      <c r="A261" s="13">
        <v>118</v>
      </c>
      <c r="B261" s="166" t="s">
        <v>211</v>
      </c>
      <c r="C261" s="167"/>
      <c r="D261" s="167"/>
      <c r="E261" s="167"/>
      <c r="F261" s="168"/>
      <c r="G261" s="90">
        <v>0</v>
      </c>
      <c r="H261" s="90">
        <v>9</v>
      </c>
      <c r="I261" s="90">
        <v>18</v>
      </c>
      <c r="J261" s="46">
        <v>0</v>
      </c>
      <c r="K261" s="119"/>
    </row>
    <row r="262" spans="1:11" s="140" customFormat="1" ht="15.75" x14ac:dyDescent="0.25">
      <c r="A262" s="135">
        <v>119</v>
      </c>
      <c r="B262" s="281" t="s">
        <v>267</v>
      </c>
      <c r="C262" s="282"/>
      <c r="D262" s="282"/>
      <c r="E262" s="255" t="s">
        <v>212</v>
      </c>
      <c r="F262" s="257"/>
      <c r="G262" s="141">
        <v>0</v>
      </c>
      <c r="H262" s="141">
        <v>9</v>
      </c>
      <c r="I262" s="141">
        <v>18</v>
      </c>
      <c r="J262" s="141">
        <v>0</v>
      </c>
      <c r="K262" s="142"/>
    </row>
    <row r="263" spans="1:11" s="140" customFormat="1" ht="54.75" customHeight="1" x14ac:dyDescent="0.25">
      <c r="A263" s="135"/>
      <c r="B263" s="281"/>
      <c r="C263" s="282"/>
      <c r="D263" s="364"/>
      <c r="E263" s="255" t="s">
        <v>213</v>
      </c>
      <c r="F263" s="257"/>
      <c r="G263" s="143"/>
      <c r="H263" s="143"/>
      <c r="I263" s="143"/>
      <c r="J263" s="143"/>
      <c r="K263" s="144"/>
    </row>
    <row r="264" spans="1:11" ht="54.75" customHeight="1" x14ac:dyDescent="0.25">
      <c r="A264" s="13">
        <v>120</v>
      </c>
      <c r="B264" s="166" t="s">
        <v>214</v>
      </c>
      <c r="C264" s="167"/>
      <c r="D264" s="167"/>
      <c r="E264" s="167"/>
      <c r="F264" s="168"/>
      <c r="G264" s="90">
        <v>0</v>
      </c>
      <c r="H264" s="90">
        <v>9</v>
      </c>
      <c r="I264" s="90">
        <v>18</v>
      </c>
      <c r="J264" s="90">
        <v>0</v>
      </c>
      <c r="K264" s="120"/>
    </row>
    <row r="265" spans="1:11" ht="24.95" customHeight="1" x14ac:dyDescent="0.3">
      <c r="A265" s="13"/>
      <c r="B265" s="166" t="s">
        <v>268</v>
      </c>
      <c r="C265" s="167"/>
      <c r="D265" s="167"/>
      <c r="E265" s="167"/>
      <c r="F265" s="168"/>
      <c r="G265" s="75"/>
      <c r="H265" s="75"/>
      <c r="I265" s="75"/>
      <c r="J265" s="75"/>
      <c r="K265" s="129"/>
    </row>
    <row r="266" spans="1:11" ht="24.95" customHeight="1" x14ac:dyDescent="0.3">
      <c r="A266" s="13"/>
      <c r="B266" s="166" t="s">
        <v>215</v>
      </c>
      <c r="C266" s="167"/>
      <c r="D266" s="167"/>
      <c r="E266" s="167"/>
      <c r="F266" s="168"/>
      <c r="G266" s="75"/>
      <c r="H266" s="75"/>
      <c r="I266" s="75"/>
      <c r="J266" s="75"/>
      <c r="K266" s="129"/>
    </row>
    <row r="267" spans="1:11" ht="24.95" customHeight="1" x14ac:dyDescent="0.3">
      <c r="A267" s="13"/>
      <c r="B267" s="166" t="s">
        <v>216</v>
      </c>
      <c r="C267" s="167"/>
      <c r="D267" s="167"/>
      <c r="E267" s="167"/>
      <c r="F267" s="168"/>
      <c r="G267" s="75"/>
      <c r="H267" s="75"/>
      <c r="I267" s="75"/>
      <c r="J267" s="75"/>
      <c r="K267" s="129"/>
    </row>
    <row r="268" spans="1:11" ht="24.95" customHeight="1" x14ac:dyDescent="0.3">
      <c r="A268" s="13"/>
      <c r="B268" s="166" t="s">
        <v>217</v>
      </c>
      <c r="C268" s="167"/>
      <c r="D268" s="167"/>
      <c r="E268" s="167"/>
      <c r="F268" s="168"/>
      <c r="G268" s="75"/>
      <c r="H268" s="75"/>
      <c r="I268" s="75"/>
      <c r="J268" s="75"/>
      <c r="K268" s="129"/>
    </row>
    <row r="269" spans="1:11" ht="41.25" customHeight="1" x14ac:dyDescent="0.25">
      <c r="A269" s="13">
        <v>121</v>
      </c>
      <c r="B269" s="166" t="s">
        <v>327</v>
      </c>
      <c r="C269" s="167"/>
      <c r="D269" s="167"/>
      <c r="E269" s="167"/>
      <c r="F269" s="168"/>
      <c r="G269" s="90">
        <v>0</v>
      </c>
      <c r="H269" s="90">
        <v>9</v>
      </c>
      <c r="I269" s="90">
        <v>18</v>
      </c>
      <c r="J269" s="90">
        <v>0</v>
      </c>
      <c r="K269" s="121"/>
    </row>
    <row r="270" spans="1:11" ht="38.25" x14ac:dyDescent="0.2">
      <c r="A270" s="12" t="s">
        <v>142</v>
      </c>
      <c r="B270" s="278" t="s">
        <v>218</v>
      </c>
      <c r="C270" s="279"/>
      <c r="D270" s="279"/>
      <c r="E270" s="279"/>
      <c r="F270" s="280"/>
      <c r="G270" s="3" t="s">
        <v>263</v>
      </c>
      <c r="H270" s="3" t="s">
        <v>257</v>
      </c>
      <c r="I270" s="3" t="s">
        <v>264</v>
      </c>
      <c r="J270" s="3" t="s">
        <v>258</v>
      </c>
      <c r="K270" s="3" t="s">
        <v>259</v>
      </c>
    </row>
    <row r="271" spans="1:11" ht="60" customHeight="1" x14ac:dyDescent="0.25">
      <c r="A271" s="13">
        <v>122</v>
      </c>
      <c r="B271" s="166" t="s">
        <v>219</v>
      </c>
      <c r="C271" s="167"/>
      <c r="D271" s="167"/>
      <c r="E271" s="167"/>
      <c r="F271" s="168"/>
      <c r="G271" s="46">
        <v>0</v>
      </c>
      <c r="H271" s="46">
        <v>6</v>
      </c>
      <c r="I271" s="46">
        <v>12</v>
      </c>
      <c r="J271" s="46">
        <v>0</v>
      </c>
      <c r="K271" s="121"/>
    </row>
    <row r="272" spans="1:11" ht="30" customHeight="1" x14ac:dyDescent="0.25">
      <c r="A272" s="13">
        <v>123</v>
      </c>
      <c r="B272" s="166" t="s">
        <v>220</v>
      </c>
      <c r="C272" s="167"/>
      <c r="D272" s="167"/>
      <c r="E272" s="167"/>
      <c r="F272" s="168"/>
      <c r="G272" s="75">
        <v>0</v>
      </c>
      <c r="H272" s="75">
        <v>3</v>
      </c>
      <c r="I272" s="75">
        <v>6</v>
      </c>
      <c r="J272" s="75">
        <v>0</v>
      </c>
      <c r="K272" s="121"/>
    </row>
    <row r="273" spans="1:26" ht="44.25" customHeight="1" x14ac:dyDescent="0.25">
      <c r="A273" s="13">
        <v>124</v>
      </c>
      <c r="B273" s="166" t="s">
        <v>221</v>
      </c>
      <c r="C273" s="167"/>
      <c r="D273" s="167"/>
      <c r="E273" s="167"/>
      <c r="F273" s="168"/>
      <c r="G273" s="75">
        <v>0</v>
      </c>
      <c r="H273" s="75">
        <v>3</v>
      </c>
      <c r="I273" s="75">
        <v>6</v>
      </c>
      <c r="J273" s="75">
        <v>0</v>
      </c>
      <c r="K273" s="121"/>
    </row>
    <row r="274" spans="1:26" ht="30" customHeight="1" x14ac:dyDescent="0.25">
      <c r="A274" s="13">
        <v>125</v>
      </c>
      <c r="B274" s="166" t="s">
        <v>222</v>
      </c>
      <c r="C274" s="167"/>
      <c r="D274" s="167"/>
      <c r="E274" s="167"/>
      <c r="F274" s="168"/>
      <c r="G274" s="75">
        <v>0</v>
      </c>
      <c r="H274" s="75">
        <v>3</v>
      </c>
      <c r="I274" s="75">
        <v>6</v>
      </c>
      <c r="J274" s="75">
        <v>0</v>
      </c>
      <c r="K274" s="120"/>
    </row>
    <row r="275" spans="1:26" ht="38.25" x14ac:dyDescent="0.2">
      <c r="A275" s="9" t="s">
        <v>188</v>
      </c>
      <c r="B275" s="278" t="s">
        <v>223</v>
      </c>
      <c r="C275" s="279"/>
      <c r="D275" s="279"/>
      <c r="E275" s="279"/>
      <c r="F275" s="280"/>
      <c r="G275" s="3" t="s">
        <v>263</v>
      </c>
      <c r="H275" s="3" t="s">
        <v>257</v>
      </c>
      <c r="I275" s="3" t="s">
        <v>264</v>
      </c>
      <c r="J275" s="3" t="s">
        <v>258</v>
      </c>
      <c r="K275" s="3" t="s">
        <v>259</v>
      </c>
    </row>
    <row r="276" spans="1:26" ht="15" x14ac:dyDescent="0.2">
      <c r="A276" s="15"/>
      <c r="B276" s="166" t="s">
        <v>224</v>
      </c>
      <c r="C276" s="167"/>
      <c r="D276" s="167"/>
      <c r="E276" s="167"/>
      <c r="F276" s="168"/>
      <c r="G276" s="6"/>
      <c r="H276" s="6"/>
      <c r="I276" s="6"/>
      <c r="J276" s="6"/>
      <c r="K276" s="121"/>
    </row>
    <row r="277" spans="1:26" ht="19.5" x14ac:dyDescent="0.25">
      <c r="A277" s="13">
        <v>126</v>
      </c>
      <c r="B277" s="166" t="s">
        <v>225</v>
      </c>
      <c r="C277" s="167"/>
      <c r="D277" s="167"/>
      <c r="E277" s="167"/>
      <c r="F277" s="168"/>
      <c r="G277" s="46">
        <v>0</v>
      </c>
      <c r="H277" s="46">
        <v>6</v>
      </c>
      <c r="I277" s="46">
        <v>12</v>
      </c>
      <c r="J277" s="46">
        <v>0</v>
      </c>
      <c r="K277" s="130"/>
    </row>
    <row r="278" spans="1:26" ht="19.5" x14ac:dyDescent="0.25">
      <c r="A278" s="13">
        <v>127</v>
      </c>
      <c r="B278" s="166" t="s">
        <v>226</v>
      </c>
      <c r="C278" s="167"/>
      <c r="D278" s="167"/>
      <c r="E278" s="167"/>
      <c r="F278" s="168"/>
      <c r="G278" s="46">
        <v>0</v>
      </c>
      <c r="H278" s="46">
        <v>6</v>
      </c>
      <c r="I278" s="46">
        <v>12</v>
      </c>
      <c r="J278" s="46">
        <v>0</v>
      </c>
      <c r="K278" s="130"/>
    </row>
    <row r="279" spans="1:26" ht="62.25" customHeight="1" x14ac:dyDescent="0.25">
      <c r="A279" s="13">
        <v>128</v>
      </c>
      <c r="B279" s="166" t="s">
        <v>227</v>
      </c>
      <c r="C279" s="167"/>
      <c r="D279" s="167"/>
      <c r="E279" s="167"/>
      <c r="F279" s="168"/>
      <c r="G279" s="90">
        <v>0</v>
      </c>
      <c r="H279" s="90">
        <v>9</v>
      </c>
      <c r="I279" s="90">
        <v>18</v>
      </c>
      <c r="J279" s="90">
        <v>0</v>
      </c>
      <c r="K279" s="130"/>
    </row>
    <row r="280" spans="1:26" ht="19.5" x14ac:dyDescent="0.25">
      <c r="A280" s="13">
        <v>129</v>
      </c>
      <c r="B280" s="166" t="s">
        <v>228</v>
      </c>
      <c r="C280" s="167"/>
      <c r="D280" s="167"/>
      <c r="E280" s="167"/>
      <c r="F280" s="168"/>
      <c r="G280" s="46">
        <v>0</v>
      </c>
      <c r="H280" s="46">
        <v>6</v>
      </c>
      <c r="I280" s="46">
        <v>12</v>
      </c>
      <c r="J280" s="46">
        <v>0</v>
      </c>
      <c r="K280" s="130"/>
    </row>
    <row r="281" spans="1:26" ht="19.5" x14ac:dyDescent="0.25">
      <c r="A281" s="13">
        <v>130</v>
      </c>
      <c r="B281" s="166" t="s">
        <v>229</v>
      </c>
      <c r="C281" s="167"/>
      <c r="D281" s="167"/>
      <c r="E281" s="167"/>
      <c r="F281" s="168"/>
      <c r="G281" s="46">
        <v>0</v>
      </c>
      <c r="H281" s="46">
        <v>6</v>
      </c>
      <c r="I281" s="46">
        <v>12</v>
      </c>
      <c r="J281" s="46">
        <v>0</v>
      </c>
      <c r="K281" s="130"/>
    </row>
    <row r="282" spans="1:26" ht="19.5" x14ac:dyDescent="0.25">
      <c r="A282" s="13">
        <v>131</v>
      </c>
      <c r="B282" s="166" t="s">
        <v>230</v>
      </c>
      <c r="C282" s="167"/>
      <c r="D282" s="167"/>
      <c r="E282" s="167"/>
      <c r="F282" s="168"/>
      <c r="G282" s="46">
        <v>0</v>
      </c>
      <c r="H282" s="46">
        <v>6</v>
      </c>
      <c r="I282" s="46">
        <v>12</v>
      </c>
      <c r="J282" s="46">
        <v>0</v>
      </c>
      <c r="K282" s="130"/>
    </row>
    <row r="283" spans="1:26" ht="45" customHeight="1" x14ac:dyDescent="0.25">
      <c r="A283" s="13">
        <v>132</v>
      </c>
      <c r="B283" s="166" t="s">
        <v>231</v>
      </c>
      <c r="C283" s="167"/>
      <c r="D283" s="167"/>
      <c r="E283" s="167"/>
      <c r="F283" s="168"/>
      <c r="G283" s="46">
        <v>0</v>
      </c>
      <c r="H283" s="46">
        <v>6</v>
      </c>
      <c r="I283" s="46">
        <v>12</v>
      </c>
      <c r="J283" s="46">
        <v>0</v>
      </c>
      <c r="K283" s="130"/>
    </row>
    <row r="284" spans="1:26" ht="36.75" customHeight="1" x14ac:dyDescent="0.25">
      <c r="A284" s="13">
        <v>133</v>
      </c>
      <c r="B284" s="166" t="s">
        <v>232</v>
      </c>
      <c r="C284" s="167"/>
      <c r="D284" s="167"/>
      <c r="E284" s="167"/>
      <c r="F284" s="168"/>
      <c r="G284" s="46">
        <v>0</v>
      </c>
      <c r="H284" s="46">
        <v>6</v>
      </c>
      <c r="I284" s="46">
        <v>12</v>
      </c>
      <c r="J284" s="46">
        <v>0</v>
      </c>
      <c r="K284" s="130"/>
    </row>
    <row r="285" spans="1:26" ht="24.75" customHeight="1" x14ac:dyDescent="0.25">
      <c r="A285" s="13">
        <v>134</v>
      </c>
      <c r="B285" s="166" t="s">
        <v>233</v>
      </c>
      <c r="C285" s="167"/>
      <c r="D285" s="167"/>
      <c r="E285" s="167"/>
      <c r="F285" s="168"/>
      <c r="G285" s="90">
        <v>0</v>
      </c>
      <c r="H285" s="90">
        <v>9</v>
      </c>
      <c r="I285" s="90">
        <v>18</v>
      </c>
      <c r="J285" s="90">
        <v>0</v>
      </c>
      <c r="K285" s="130"/>
      <c r="Z285" s="1" t="s">
        <v>328</v>
      </c>
    </row>
    <row r="286" spans="1:26" ht="19.5" x14ac:dyDescent="0.25">
      <c r="A286" s="13">
        <v>135</v>
      </c>
      <c r="B286" s="166" t="s">
        <v>234</v>
      </c>
      <c r="C286" s="167"/>
      <c r="D286" s="167"/>
      <c r="E286" s="167"/>
      <c r="F286" s="168"/>
      <c r="G286" s="90">
        <v>0</v>
      </c>
      <c r="H286" s="90">
        <v>9</v>
      </c>
      <c r="I286" s="90">
        <v>18</v>
      </c>
      <c r="J286" s="90">
        <v>0</v>
      </c>
      <c r="K286" s="130"/>
    </row>
    <row r="287" spans="1:26" ht="19.5" x14ac:dyDescent="0.25">
      <c r="A287" s="13">
        <v>136</v>
      </c>
      <c r="B287" s="166" t="s">
        <v>235</v>
      </c>
      <c r="C287" s="167"/>
      <c r="D287" s="167"/>
      <c r="E287" s="167"/>
      <c r="F287" s="168"/>
      <c r="G287" s="46">
        <v>0</v>
      </c>
      <c r="H287" s="46">
        <v>6</v>
      </c>
      <c r="I287" s="46">
        <v>12</v>
      </c>
      <c r="J287" s="46">
        <v>0</v>
      </c>
      <c r="K287" s="130"/>
    </row>
    <row r="288" spans="1:26" ht="19.5" x14ac:dyDescent="0.25">
      <c r="A288" s="13">
        <v>137</v>
      </c>
      <c r="B288" s="166" t="s">
        <v>236</v>
      </c>
      <c r="C288" s="167"/>
      <c r="D288" s="167"/>
      <c r="E288" s="167"/>
      <c r="F288" s="168"/>
      <c r="G288" s="46">
        <v>0</v>
      </c>
      <c r="H288" s="46">
        <v>6</v>
      </c>
      <c r="I288" s="46">
        <v>12</v>
      </c>
      <c r="J288" s="46">
        <v>0</v>
      </c>
      <c r="K288" s="130"/>
    </row>
    <row r="289" spans="1:11" ht="19.5" x14ac:dyDescent="0.25">
      <c r="A289" s="13">
        <v>138</v>
      </c>
      <c r="B289" s="166" t="s">
        <v>237</v>
      </c>
      <c r="C289" s="167"/>
      <c r="D289" s="167"/>
      <c r="E289" s="167"/>
      <c r="F289" s="168"/>
      <c r="G289" s="46">
        <v>0</v>
      </c>
      <c r="H289" s="46">
        <v>6</v>
      </c>
      <c r="I289" s="46">
        <v>12</v>
      </c>
      <c r="J289" s="46">
        <v>0</v>
      </c>
      <c r="K289" s="130"/>
    </row>
    <row r="290" spans="1:11" ht="19.5" x14ac:dyDescent="0.25">
      <c r="A290" s="13">
        <v>139</v>
      </c>
      <c r="B290" s="166" t="s">
        <v>238</v>
      </c>
      <c r="C290" s="167"/>
      <c r="D290" s="167"/>
      <c r="E290" s="167"/>
      <c r="F290" s="168"/>
      <c r="G290" s="46">
        <v>0</v>
      </c>
      <c r="H290" s="46">
        <v>6</v>
      </c>
      <c r="I290" s="46">
        <v>12</v>
      </c>
      <c r="J290" s="46">
        <v>0</v>
      </c>
      <c r="K290" s="130"/>
    </row>
    <row r="291" spans="1:11" ht="30" customHeight="1" x14ac:dyDescent="0.25">
      <c r="A291" s="13">
        <v>140</v>
      </c>
      <c r="B291" s="166" t="s">
        <v>239</v>
      </c>
      <c r="C291" s="167"/>
      <c r="D291" s="167"/>
      <c r="E291" s="167"/>
      <c r="F291" s="168"/>
      <c r="G291" s="46">
        <v>0</v>
      </c>
      <c r="H291" s="46">
        <v>6</v>
      </c>
      <c r="I291" s="46">
        <v>12</v>
      </c>
      <c r="J291" s="46">
        <v>0</v>
      </c>
      <c r="K291" s="130"/>
    </row>
    <row r="292" spans="1:11" ht="19.5" x14ac:dyDescent="0.25">
      <c r="A292" s="13">
        <v>141</v>
      </c>
      <c r="B292" s="166" t="s">
        <v>240</v>
      </c>
      <c r="C292" s="167"/>
      <c r="D292" s="167"/>
      <c r="E292" s="167"/>
      <c r="F292" s="168"/>
      <c r="G292" s="46">
        <v>0</v>
      </c>
      <c r="H292" s="46">
        <v>6</v>
      </c>
      <c r="I292" s="46">
        <v>12</v>
      </c>
      <c r="J292" s="46">
        <v>0</v>
      </c>
      <c r="K292" s="130"/>
    </row>
    <row r="293" spans="1:11" ht="19.5" x14ac:dyDescent="0.25">
      <c r="A293" s="13">
        <v>142</v>
      </c>
      <c r="B293" s="166" t="s">
        <v>241</v>
      </c>
      <c r="C293" s="167"/>
      <c r="D293" s="167"/>
      <c r="E293" s="167"/>
      <c r="F293" s="168"/>
      <c r="G293" s="46">
        <v>0</v>
      </c>
      <c r="H293" s="46">
        <v>6</v>
      </c>
      <c r="I293" s="46">
        <v>12</v>
      </c>
      <c r="J293" s="46">
        <v>0</v>
      </c>
      <c r="K293" s="130"/>
    </row>
    <row r="294" spans="1:11" ht="19.5" x14ac:dyDescent="0.25">
      <c r="A294" s="13">
        <v>143</v>
      </c>
      <c r="B294" s="166" t="s">
        <v>242</v>
      </c>
      <c r="C294" s="167"/>
      <c r="D294" s="167"/>
      <c r="E294" s="167"/>
      <c r="F294" s="168"/>
      <c r="G294" s="46">
        <v>0</v>
      </c>
      <c r="H294" s="46">
        <v>6</v>
      </c>
      <c r="I294" s="46">
        <v>12</v>
      </c>
      <c r="J294" s="46">
        <v>0</v>
      </c>
      <c r="K294" s="130"/>
    </row>
    <row r="295" spans="1:11" ht="19.5" x14ac:dyDescent="0.25">
      <c r="A295" s="13">
        <v>144</v>
      </c>
      <c r="B295" s="166" t="s">
        <v>243</v>
      </c>
      <c r="C295" s="167"/>
      <c r="D295" s="167"/>
      <c r="E295" s="167"/>
      <c r="F295" s="168"/>
      <c r="G295" s="46">
        <v>0</v>
      </c>
      <c r="H295" s="46">
        <v>3</v>
      </c>
      <c r="I295" s="46">
        <v>6</v>
      </c>
      <c r="J295" s="46">
        <v>0</v>
      </c>
      <c r="K295" s="130"/>
    </row>
    <row r="296" spans="1:11" ht="25.5" customHeight="1" x14ac:dyDescent="0.25">
      <c r="A296" s="13">
        <v>145</v>
      </c>
      <c r="B296" s="166" t="s">
        <v>244</v>
      </c>
      <c r="C296" s="167"/>
      <c r="D296" s="167"/>
      <c r="E296" s="167"/>
      <c r="F296" s="168"/>
      <c r="G296" s="46">
        <v>0</v>
      </c>
      <c r="H296" s="46">
        <v>6</v>
      </c>
      <c r="I296" s="46">
        <v>12</v>
      </c>
      <c r="J296" s="46">
        <v>0</v>
      </c>
      <c r="K296" s="130"/>
    </row>
    <row r="297" spans="1:11" ht="28.5" customHeight="1" x14ac:dyDescent="0.25">
      <c r="A297" s="13">
        <v>146</v>
      </c>
      <c r="B297" s="166" t="s">
        <v>245</v>
      </c>
      <c r="C297" s="167"/>
      <c r="D297" s="167"/>
      <c r="E297" s="167"/>
      <c r="F297" s="168"/>
      <c r="G297" s="90">
        <v>0</v>
      </c>
      <c r="H297" s="90">
        <v>9</v>
      </c>
      <c r="I297" s="90">
        <v>18</v>
      </c>
      <c r="J297" s="90">
        <v>0</v>
      </c>
      <c r="K297" s="130"/>
    </row>
    <row r="298" spans="1:11" ht="27.75" customHeight="1" x14ac:dyDescent="0.25">
      <c r="A298" s="13">
        <v>147</v>
      </c>
      <c r="B298" s="166" t="s">
        <v>246</v>
      </c>
      <c r="C298" s="167"/>
      <c r="D298" s="167"/>
      <c r="E298" s="167"/>
      <c r="F298" s="168"/>
      <c r="G298" s="46">
        <v>0</v>
      </c>
      <c r="H298" s="46">
        <v>6</v>
      </c>
      <c r="I298" s="46">
        <v>12</v>
      </c>
      <c r="J298" s="46">
        <v>0</v>
      </c>
      <c r="K298" s="130"/>
    </row>
    <row r="299" spans="1:11" ht="19.5" x14ac:dyDescent="0.25">
      <c r="A299" s="13">
        <v>148</v>
      </c>
      <c r="B299" s="166" t="s">
        <v>247</v>
      </c>
      <c r="C299" s="167"/>
      <c r="D299" s="167"/>
      <c r="E299" s="167"/>
      <c r="F299" s="168"/>
      <c r="G299" s="46">
        <v>0</v>
      </c>
      <c r="H299" s="46">
        <v>3</v>
      </c>
      <c r="I299" s="46">
        <v>6</v>
      </c>
      <c r="J299" s="46">
        <v>0</v>
      </c>
      <c r="K299" s="130"/>
    </row>
    <row r="300" spans="1:11" ht="19.5" x14ac:dyDescent="0.25">
      <c r="A300" s="13">
        <v>149</v>
      </c>
      <c r="B300" s="166" t="s">
        <v>248</v>
      </c>
      <c r="C300" s="167"/>
      <c r="D300" s="167"/>
      <c r="E300" s="167"/>
      <c r="F300" s="168"/>
      <c r="G300" s="46">
        <v>0</v>
      </c>
      <c r="H300" s="46">
        <v>3</v>
      </c>
      <c r="I300" s="46">
        <v>6</v>
      </c>
      <c r="J300" s="46">
        <v>0</v>
      </c>
      <c r="K300" s="130"/>
    </row>
    <row r="301" spans="1:11" ht="19.5" x14ac:dyDescent="0.25">
      <c r="A301" s="13">
        <v>150</v>
      </c>
      <c r="B301" s="166" t="s">
        <v>249</v>
      </c>
      <c r="C301" s="167"/>
      <c r="D301" s="167"/>
      <c r="E301" s="167"/>
      <c r="F301" s="168"/>
      <c r="G301" s="46">
        <v>0</v>
      </c>
      <c r="H301" s="46">
        <v>3</v>
      </c>
      <c r="I301" s="46">
        <v>6</v>
      </c>
      <c r="J301" s="46">
        <v>0</v>
      </c>
      <c r="K301" s="130"/>
    </row>
    <row r="302" spans="1:11" ht="27.95" customHeight="1" x14ac:dyDescent="0.25">
      <c r="A302" s="13">
        <v>151</v>
      </c>
      <c r="B302" s="218" t="s">
        <v>250</v>
      </c>
      <c r="C302" s="219"/>
      <c r="D302" s="219"/>
      <c r="E302" s="219"/>
      <c r="F302" s="365"/>
      <c r="G302" s="46">
        <v>0</v>
      </c>
      <c r="H302" s="46">
        <v>6</v>
      </c>
      <c r="I302" s="46">
        <v>12</v>
      </c>
      <c r="J302" s="46">
        <v>0</v>
      </c>
      <c r="K302" s="130"/>
    </row>
    <row r="303" spans="1:11" ht="19.5" x14ac:dyDescent="0.25">
      <c r="A303" s="13">
        <v>152</v>
      </c>
      <c r="B303" s="166" t="s">
        <v>251</v>
      </c>
      <c r="C303" s="167"/>
      <c r="D303" s="167"/>
      <c r="E303" s="167"/>
      <c r="F303" s="168"/>
      <c r="G303" s="90">
        <v>0</v>
      </c>
      <c r="H303" s="90">
        <v>9</v>
      </c>
      <c r="I303" s="90">
        <v>18</v>
      </c>
      <c r="J303" s="90">
        <v>0</v>
      </c>
      <c r="K303" s="130"/>
    </row>
    <row r="304" spans="1:11" ht="19.5" x14ac:dyDescent="0.25">
      <c r="A304" s="13">
        <v>153</v>
      </c>
      <c r="B304" s="166" t="s">
        <v>252</v>
      </c>
      <c r="C304" s="167"/>
      <c r="D304" s="167"/>
      <c r="E304" s="167"/>
      <c r="F304" s="168"/>
      <c r="G304" s="90">
        <v>0</v>
      </c>
      <c r="H304" s="90">
        <v>9</v>
      </c>
      <c r="I304" s="90">
        <v>18</v>
      </c>
      <c r="J304" s="90">
        <v>0</v>
      </c>
      <c r="K304" s="130"/>
    </row>
    <row r="305" spans="1:11" x14ac:dyDescent="0.2">
      <c r="A305" s="16"/>
      <c r="B305" s="277" t="s">
        <v>253</v>
      </c>
      <c r="C305" s="277"/>
      <c r="D305" s="333">
        <f>SUM(I246:I304)</f>
        <v>576</v>
      </c>
      <c r="E305" s="333"/>
      <c r="F305" s="333"/>
      <c r="G305" s="295">
        <f>SUM(K246:K304)</f>
        <v>0</v>
      </c>
      <c r="H305" s="295"/>
      <c r="I305" s="295"/>
      <c r="J305" s="295"/>
      <c r="K305" s="296"/>
    </row>
    <row r="306" spans="1:11" x14ac:dyDescent="0.2">
      <c r="A306" s="16"/>
      <c r="B306" s="450">
        <v>0.7</v>
      </c>
      <c r="C306" s="450"/>
      <c r="D306" s="450"/>
      <c r="E306" s="450">
        <v>0.39900000000000002</v>
      </c>
      <c r="F306" s="450"/>
      <c r="G306" s="450"/>
      <c r="H306" s="7"/>
      <c r="I306" s="333" t="str">
        <f>IF(G305&gt;=B307,"HIGH RISK",IF(G305&lt;=E307,"LOW RISK","MEDIUM RISK"))</f>
        <v>LOW RISK</v>
      </c>
      <c r="J306" s="333"/>
      <c r="K306" s="453"/>
    </row>
    <row r="307" spans="1:11" ht="13.5" thickBot="1" x14ac:dyDescent="0.25">
      <c r="A307" s="17"/>
      <c r="B307" s="456">
        <f>70%*D305</f>
        <v>403.2</v>
      </c>
      <c r="C307" s="456"/>
      <c r="D307" s="456"/>
      <c r="E307" s="457">
        <f>39.9%*D305</f>
        <v>229.82399999999998</v>
      </c>
      <c r="F307" s="457"/>
      <c r="G307" s="457"/>
      <c r="H307" s="18"/>
      <c r="I307" s="454"/>
      <c r="J307" s="454"/>
      <c r="K307" s="455"/>
    </row>
    <row r="308" spans="1:11" ht="13.5" thickBo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ht="18.75" x14ac:dyDescent="0.3">
      <c r="A309" s="346" t="s">
        <v>281</v>
      </c>
      <c r="B309" s="347"/>
      <c r="C309" s="347"/>
      <c r="D309" s="347"/>
      <c r="E309" s="347"/>
      <c r="F309" s="347"/>
      <c r="G309" s="347"/>
      <c r="H309" s="347"/>
      <c r="I309" s="347"/>
      <c r="J309" s="347"/>
      <c r="K309" s="348"/>
    </row>
    <row r="310" spans="1:11" ht="15" x14ac:dyDescent="0.25">
      <c r="A310" s="349" t="s">
        <v>282</v>
      </c>
      <c r="B310" s="350"/>
      <c r="C310" s="350"/>
      <c r="D310" s="350"/>
      <c r="E310" s="350"/>
      <c r="F310" s="350"/>
      <c r="G310" s="350"/>
      <c r="H310" s="350"/>
      <c r="I310" s="350"/>
      <c r="J310" s="350"/>
      <c r="K310" s="351"/>
    </row>
    <row r="311" spans="1:11" ht="15" x14ac:dyDescent="0.2">
      <c r="A311" s="352" t="s">
        <v>307</v>
      </c>
      <c r="B311" s="353"/>
      <c r="C311" s="353"/>
      <c r="D311" s="353"/>
      <c r="E311" s="353"/>
      <c r="F311" s="353"/>
      <c r="G311" s="353"/>
      <c r="H311" s="353"/>
      <c r="I311" s="353"/>
      <c r="J311" s="353"/>
      <c r="K311" s="354"/>
    </row>
    <row r="312" spans="1:11" ht="15" x14ac:dyDescent="0.2">
      <c r="A312" s="352" t="s">
        <v>308</v>
      </c>
      <c r="B312" s="353"/>
      <c r="C312" s="353"/>
      <c r="D312" s="353"/>
      <c r="E312" s="353"/>
      <c r="F312" s="353"/>
      <c r="G312" s="353"/>
      <c r="H312" s="353"/>
      <c r="I312" s="353"/>
      <c r="J312" s="353"/>
      <c r="K312" s="354"/>
    </row>
    <row r="313" spans="1:11" ht="15" x14ac:dyDescent="0.2">
      <c r="A313" s="355" t="s">
        <v>309</v>
      </c>
      <c r="B313" s="356"/>
      <c r="C313" s="356"/>
      <c r="D313" s="356"/>
      <c r="E313" s="356"/>
      <c r="F313" s="356"/>
      <c r="G313" s="356"/>
      <c r="H313" s="356"/>
      <c r="I313" s="356"/>
      <c r="J313" s="356"/>
      <c r="K313" s="357"/>
    </row>
    <row r="314" spans="1:11" ht="16.5" thickBot="1" x14ac:dyDescent="0.25">
      <c r="A314" s="358" t="s">
        <v>310</v>
      </c>
      <c r="B314" s="359"/>
      <c r="C314" s="359"/>
      <c r="D314" s="359"/>
      <c r="E314" s="359"/>
      <c r="F314" s="359"/>
      <c r="G314" s="359"/>
      <c r="H314" s="359"/>
      <c r="I314" s="359"/>
      <c r="J314" s="359"/>
      <c r="K314" s="360"/>
    </row>
    <row r="315" spans="1:1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ht="13.5" thickBo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 ht="19.5" customHeight="1" x14ac:dyDescent="0.2">
      <c r="A317" s="380" t="s">
        <v>279</v>
      </c>
      <c r="B317" s="381"/>
      <c r="C317" s="381"/>
      <c r="D317" s="381"/>
      <c r="E317" s="382"/>
      <c r="F317" s="392"/>
      <c r="G317" s="458" t="s">
        <v>84</v>
      </c>
      <c r="H317" s="458"/>
      <c r="I317" s="392"/>
      <c r="J317" s="376" t="str">
        <f>I106</f>
        <v>LOW RISK</v>
      </c>
      <c r="K317" s="377"/>
    </row>
    <row r="318" spans="1:11" ht="20.25" customHeight="1" x14ac:dyDescent="0.2">
      <c r="A318" s="383"/>
      <c r="B318" s="384"/>
      <c r="C318" s="384"/>
      <c r="D318" s="384"/>
      <c r="E318" s="385"/>
      <c r="F318" s="393"/>
      <c r="G318" s="366" t="s">
        <v>91</v>
      </c>
      <c r="H318" s="366"/>
      <c r="I318" s="393"/>
      <c r="J318" s="378" t="str">
        <f>I122</f>
        <v>LOW RISK</v>
      </c>
      <c r="K318" s="379"/>
    </row>
    <row r="319" spans="1:11" ht="15" customHeight="1" x14ac:dyDescent="0.2">
      <c r="A319" s="386" t="s">
        <v>323</v>
      </c>
      <c r="B319" s="387"/>
      <c r="C319" s="387"/>
      <c r="D319" s="387"/>
      <c r="E319" s="388"/>
      <c r="F319" s="393"/>
      <c r="G319" s="366" t="s">
        <v>114</v>
      </c>
      <c r="H319" s="366"/>
      <c r="I319" s="393"/>
      <c r="J319" s="378" t="str">
        <f>I153</f>
        <v>LOW RISK</v>
      </c>
      <c r="K319" s="379"/>
    </row>
    <row r="320" spans="1:11" ht="15" customHeight="1" x14ac:dyDescent="0.2">
      <c r="A320" s="389"/>
      <c r="B320" s="390"/>
      <c r="C320" s="390"/>
      <c r="D320" s="390"/>
      <c r="E320" s="391"/>
      <c r="F320" s="394"/>
      <c r="G320" s="366" t="s">
        <v>150</v>
      </c>
      <c r="H320" s="366"/>
      <c r="I320" s="393"/>
      <c r="J320" s="378" t="str">
        <f>I191</f>
        <v>LOW RISK</v>
      </c>
      <c r="K320" s="379"/>
    </row>
    <row r="321" spans="1:11" ht="15" x14ac:dyDescent="0.2">
      <c r="A321" s="403" t="s">
        <v>324</v>
      </c>
      <c r="B321" s="404"/>
      <c r="C321" s="404"/>
      <c r="D321" s="404"/>
      <c r="E321" s="404"/>
      <c r="F321" s="404"/>
      <c r="G321" s="366" t="s">
        <v>199</v>
      </c>
      <c r="H321" s="366"/>
      <c r="I321" s="394"/>
      <c r="J321" s="378" t="str">
        <f>I241</f>
        <v>LOW RISK</v>
      </c>
      <c r="K321" s="379"/>
    </row>
    <row r="322" spans="1:11" ht="39" customHeight="1" x14ac:dyDescent="0.2">
      <c r="A322" s="403"/>
      <c r="B322" s="404"/>
      <c r="C322" s="404"/>
      <c r="D322" s="404"/>
      <c r="E322" s="404"/>
      <c r="F322" s="404"/>
      <c r="G322" s="366" t="s">
        <v>253</v>
      </c>
      <c r="H322" s="366"/>
      <c r="I322" s="105"/>
      <c r="J322" s="378" t="str">
        <f>I306</f>
        <v>LOW RISK</v>
      </c>
      <c r="K322" s="379"/>
    </row>
    <row r="323" spans="1:11" ht="26.45" customHeight="1" x14ac:dyDescent="0.2">
      <c r="A323" s="403" t="s">
        <v>325</v>
      </c>
      <c r="B323" s="404"/>
      <c r="C323" s="404"/>
      <c r="D323" s="404"/>
      <c r="E323" s="404"/>
      <c r="F323" s="404"/>
      <c r="G323" s="367"/>
      <c r="H323" s="368"/>
      <c r="I323" s="368"/>
      <c r="J323" s="368"/>
      <c r="K323" s="369"/>
    </row>
    <row r="324" spans="1:11" ht="54.75" customHeight="1" x14ac:dyDescent="0.2">
      <c r="A324" s="403"/>
      <c r="B324" s="404"/>
      <c r="C324" s="404"/>
      <c r="D324" s="404"/>
      <c r="E324" s="404"/>
      <c r="F324" s="404"/>
      <c r="G324" s="370"/>
      <c r="H324" s="371"/>
      <c r="I324" s="371"/>
      <c r="J324" s="371"/>
      <c r="K324" s="372"/>
    </row>
    <row r="325" spans="1:11" ht="55.5" customHeight="1" thickBot="1" x14ac:dyDescent="0.25">
      <c r="A325" s="405" t="s">
        <v>326</v>
      </c>
      <c r="B325" s="406"/>
      <c r="C325" s="406"/>
      <c r="D325" s="406"/>
      <c r="E325" s="406"/>
      <c r="F325" s="406"/>
      <c r="G325" s="373"/>
      <c r="H325" s="374"/>
      <c r="I325" s="374"/>
      <c r="J325" s="374"/>
      <c r="K325" s="375"/>
    </row>
    <row r="326" spans="1:11" ht="15.75" thickTop="1" x14ac:dyDescent="0.2">
      <c r="A326" s="407" t="s">
        <v>269</v>
      </c>
      <c r="B326" s="408"/>
      <c r="C326" s="408"/>
      <c r="D326" s="408"/>
      <c r="E326" s="408"/>
      <c r="F326" s="409"/>
      <c r="G326" s="112"/>
      <c r="H326" s="112"/>
      <c r="I326" s="112"/>
      <c r="J326" s="112"/>
      <c r="K326" s="112"/>
    </row>
    <row r="327" spans="1:11" ht="29.25" customHeight="1" x14ac:dyDescent="0.2">
      <c r="A327" s="413" t="s">
        <v>270</v>
      </c>
      <c r="B327" s="413"/>
      <c r="C327" s="413"/>
      <c r="D327" s="413"/>
      <c r="E327" s="447" t="s">
        <v>271</v>
      </c>
      <c r="F327" s="448"/>
      <c r="G327" s="448"/>
      <c r="H327" s="449"/>
      <c r="I327" s="413" t="s">
        <v>272</v>
      </c>
      <c r="J327" s="413"/>
      <c r="K327" s="413"/>
    </row>
    <row r="328" spans="1:11" ht="15" x14ac:dyDescent="0.2">
      <c r="A328" s="410" t="s">
        <v>273</v>
      </c>
      <c r="B328" s="411"/>
      <c r="C328" s="411"/>
      <c r="D328" s="411"/>
      <c r="E328" s="411"/>
      <c r="F328" s="411"/>
      <c r="G328" s="411"/>
      <c r="H328" s="411"/>
      <c r="I328" s="411"/>
      <c r="J328" s="411"/>
      <c r="K328" s="412"/>
    </row>
    <row r="329" spans="1:11" ht="69.75" customHeight="1" x14ac:dyDescent="0.2">
      <c r="A329" s="413"/>
      <c r="B329" s="413"/>
      <c r="C329" s="413"/>
      <c r="D329" s="413"/>
      <c r="E329" s="413"/>
      <c r="F329" s="413"/>
      <c r="G329" s="413"/>
      <c r="H329" s="413"/>
      <c r="I329" s="413"/>
      <c r="J329" s="413"/>
      <c r="K329" s="413"/>
    </row>
    <row r="330" spans="1:11" ht="15" x14ac:dyDescent="0.2">
      <c r="A330" s="413" t="s">
        <v>274</v>
      </c>
      <c r="B330" s="413"/>
      <c r="C330" s="413"/>
      <c r="D330" s="413"/>
      <c r="E330" s="413"/>
      <c r="F330" s="413"/>
      <c r="G330" s="413"/>
      <c r="H330" s="413"/>
      <c r="I330" s="413"/>
      <c r="J330" s="413"/>
      <c r="K330" s="413"/>
    </row>
    <row r="331" spans="1:11" ht="15" x14ac:dyDescent="0.2">
      <c r="A331" s="414" t="s">
        <v>254</v>
      </c>
      <c r="B331" s="414"/>
      <c r="C331" s="414"/>
      <c r="D331" s="414"/>
      <c r="E331" s="414"/>
      <c r="F331" s="414"/>
      <c r="G331" s="414"/>
      <c r="H331" s="414"/>
      <c r="I331" s="414"/>
      <c r="J331" s="414"/>
      <c r="K331" s="414"/>
    </row>
    <row r="332" spans="1:11" ht="15" x14ac:dyDescent="0.2">
      <c r="A332" s="413" t="s">
        <v>17</v>
      </c>
      <c r="B332" s="413"/>
      <c r="C332" s="413"/>
      <c r="D332" s="413"/>
      <c r="E332" s="413"/>
      <c r="F332" s="413"/>
      <c r="G332" s="113"/>
      <c r="H332" s="413" t="s">
        <v>255</v>
      </c>
      <c r="I332" s="413"/>
      <c r="J332" s="413"/>
      <c r="K332" s="413"/>
    </row>
    <row r="333" spans="1:11" ht="15" x14ac:dyDescent="0.25">
      <c r="A333" s="114" t="s">
        <v>311</v>
      </c>
      <c r="B333" s="115"/>
      <c r="C333" s="459"/>
      <c r="D333" s="459"/>
      <c r="E333" s="459"/>
      <c r="F333" s="459"/>
      <c r="G333" s="113"/>
      <c r="H333" s="413"/>
      <c r="I333" s="413"/>
      <c r="J333" s="413"/>
      <c r="K333" s="413"/>
    </row>
    <row r="334" spans="1:11" ht="15" x14ac:dyDescent="0.25">
      <c r="A334" s="114" t="s">
        <v>312</v>
      </c>
      <c r="B334" s="115"/>
      <c r="C334" s="459"/>
      <c r="D334" s="459"/>
      <c r="E334" s="459"/>
      <c r="F334" s="459"/>
      <c r="G334" s="113"/>
      <c r="H334" s="413"/>
      <c r="I334" s="413"/>
      <c r="J334" s="413"/>
      <c r="K334" s="413"/>
    </row>
    <row r="335" spans="1:11" ht="15" x14ac:dyDescent="0.25">
      <c r="A335" s="114" t="s">
        <v>313</v>
      </c>
      <c r="B335" s="115"/>
      <c r="C335" s="459"/>
      <c r="D335" s="459"/>
      <c r="E335" s="459"/>
      <c r="F335" s="459"/>
      <c r="G335" s="113"/>
      <c r="H335" s="413"/>
      <c r="I335" s="413"/>
      <c r="J335" s="413"/>
      <c r="K335" s="413"/>
    </row>
    <row r="336" spans="1:11" ht="15" x14ac:dyDescent="0.2">
      <c r="A336" s="414" t="s">
        <v>275</v>
      </c>
      <c r="B336" s="414"/>
      <c r="C336" s="414"/>
      <c r="D336" s="414"/>
      <c r="E336" s="414"/>
      <c r="F336" s="414"/>
      <c r="G336" s="414"/>
      <c r="H336" s="414"/>
      <c r="I336" s="414"/>
      <c r="J336" s="414"/>
      <c r="K336" s="414"/>
    </row>
    <row r="337" spans="1:11" ht="15" x14ac:dyDescent="0.2">
      <c r="A337" s="114" t="s">
        <v>311</v>
      </c>
      <c r="B337" s="115"/>
      <c r="C337" s="413"/>
      <c r="D337" s="413"/>
      <c r="E337" s="413"/>
      <c r="F337" s="413"/>
      <c r="G337" s="113"/>
      <c r="H337" s="413"/>
      <c r="I337" s="413"/>
      <c r="J337" s="413"/>
      <c r="K337" s="413"/>
    </row>
    <row r="338" spans="1:11" ht="15" x14ac:dyDescent="0.2">
      <c r="A338" s="114" t="s">
        <v>312</v>
      </c>
      <c r="B338" s="115"/>
      <c r="C338" s="413"/>
      <c r="D338" s="413"/>
      <c r="E338" s="413"/>
      <c r="F338" s="413"/>
      <c r="G338" s="113"/>
      <c r="H338" s="413"/>
      <c r="I338" s="413"/>
      <c r="J338" s="413"/>
      <c r="K338" s="413"/>
    </row>
    <row r="339" spans="1:11" ht="15.75" thickBot="1" x14ac:dyDescent="0.25">
      <c r="A339" s="116" t="s">
        <v>313</v>
      </c>
      <c r="B339" s="117"/>
      <c r="C339" s="463"/>
      <c r="D339" s="463"/>
      <c r="E339" s="463"/>
      <c r="F339" s="463"/>
      <c r="G339" s="118"/>
      <c r="H339" s="463"/>
      <c r="I339" s="463"/>
      <c r="J339" s="463"/>
      <c r="K339" s="463"/>
    </row>
    <row r="340" spans="1:11" x14ac:dyDescent="0.2">
      <c r="A340" s="464" t="s">
        <v>276</v>
      </c>
      <c r="B340" s="465"/>
      <c r="C340" s="465"/>
      <c r="D340" s="465"/>
      <c r="E340" s="465"/>
      <c r="F340" s="465"/>
      <c r="G340" s="465"/>
      <c r="H340" s="465"/>
      <c r="I340" s="465"/>
      <c r="J340" s="465"/>
      <c r="K340" s="466"/>
    </row>
    <row r="341" spans="1:11" ht="38.25" x14ac:dyDescent="0.2">
      <c r="A341" s="107"/>
      <c r="B341" s="395" t="s">
        <v>314</v>
      </c>
      <c r="C341" s="396"/>
      <c r="D341" s="397"/>
      <c r="E341" s="399" t="s">
        <v>315</v>
      </c>
      <c r="F341" s="399"/>
      <c r="G341" s="399"/>
      <c r="H341" s="399"/>
      <c r="I341" s="106" t="s">
        <v>277</v>
      </c>
      <c r="J341" s="399" t="s">
        <v>278</v>
      </c>
      <c r="K341" s="400"/>
    </row>
    <row r="342" spans="1:11" x14ac:dyDescent="0.2">
      <c r="A342" s="108" t="s">
        <v>311</v>
      </c>
      <c r="B342" s="395"/>
      <c r="C342" s="396"/>
      <c r="D342" s="397"/>
      <c r="E342" s="399"/>
      <c r="F342" s="399"/>
      <c r="G342" s="399"/>
      <c r="H342" s="399"/>
      <c r="I342" s="109"/>
      <c r="J342" s="399"/>
      <c r="K342" s="400"/>
    </row>
    <row r="343" spans="1:11" x14ac:dyDescent="0.2">
      <c r="A343" s="108" t="s">
        <v>312</v>
      </c>
      <c r="B343" s="395"/>
      <c r="C343" s="396"/>
      <c r="D343" s="397"/>
      <c r="E343" s="399"/>
      <c r="F343" s="399"/>
      <c r="G343" s="399"/>
      <c r="H343" s="399"/>
      <c r="I343" s="109"/>
      <c r="J343" s="399"/>
      <c r="K343" s="400"/>
    </row>
    <row r="344" spans="1:11" x14ac:dyDescent="0.2">
      <c r="A344" s="108" t="s">
        <v>313</v>
      </c>
      <c r="B344" s="395"/>
      <c r="C344" s="396"/>
      <c r="D344" s="397"/>
      <c r="E344" s="399"/>
      <c r="F344" s="399"/>
      <c r="G344" s="399"/>
      <c r="H344" s="399"/>
      <c r="I344" s="109"/>
      <c r="J344" s="399"/>
      <c r="K344" s="400"/>
    </row>
    <row r="345" spans="1:11" x14ac:dyDescent="0.2">
      <c r="A345" s="107" t="s">
        <v>316</v>
      </c>
      <c r="B345" s="395"/>
      <c r="C345" s="396"/>
      <c r="D345" s="397"/>
      <c r="E345" s="399"/>
      <c r="F345" s="399"/>
      <c r="G345" s="399"/>
      <c r="H345" s="399"/>
      <c r="I345" s="109"/>
      <c r="J345" s="399"/>
      <c r="K345" s="400"/>
    </row>
    <row r="346" spans="1:11" x14ac:dyDescent="0.2">
      <c r="A346" s="107" t="s">
        <v>317</v>
      </c>
      <c r="B346" s="395"/>
      <c r="C346" s="396"/>
      <c r="D346" s="397"/>
      <c r="E346" s="399"/>
      <c r="F346" s="399"/>
      <c r="G346" s="399"/>
      <c r="H346" s="399"/>
      <c r="I346" s="109"/>
      <c r="J346" s="399"/>
      <c r="K346" s="400"/>
    </row>
    <row r="347" spans="1:11" x14ac:dyDescent="0.2">
      <c r="A347" s="107" t="s">
        <v>318</v>
      </c>
      <c r="B347" s="395"/>
      <c r="C347" s="396"/>
      <c r="D347" s="397"/>
      <c r="E347" s="399"/>
      <c r="F347" s="399"/>
      <c r="G347" s="399"/>
      <c r="H347" s="399"/>
      <c r="I347" s="109"/>
      <c r="J347" s="399"/>
      <c r="K347" s="400"/>
    </row>
    <row r="348" spans="1:11" x14ac:dyDescent="0.2">
      <c r="A348" s="107" t="s">
        <v>319</v>
      </c>
      <c r="B348" s="395"/>
      <c r="C348" s="396"/>
      <c r="D348" s="397"/>
      <c r="E348" s="395"/>
      <c r="F348" s="396"/>
      <c r="G348" s="396"/>
      <c r="H348" s="397"/>
      <c r="I348" s="109"/>
      <c r="J348" s="395"/>
      <c r="K348" s="398"/>
    </row>
    <row r="349" spans="1:11" x14ac:dyDescent="0.2">
      <c r="A349" s="107" t="s">
        <v>320</v>
      </c>
      <c r="B349" s="395"/>
      <c r="C349" s="396"/>
      <c r="D349" s="397"/>
      <c r="E349" s="395"/>
      <c r="F349" s="396"/>
      <c r="G349" s="396"/>
      <c r="H349" s="397"/>
      <c r="I349" s="109"/>
      <c r="J349" s="395"/>
      <c r="K349" s="398"/>
    </row>
    <row r="350" spans="1:11" x14ac:dyDescent="0.2">
      <c r="A350" s="107" t="s">
        <v>321</v>
      </c>
      <c r="B350" s="395"/>
      <c r="C350" s="396"/>
      <c r="D350" s="397"/>
      <c r="E350" s="399"/>
      <c r="F350" s="399"/>
      <c r="G350" s="399"/>
      <c r="H350" s="399"/>
      <c r="I350" s="106"/>
      <c r="J350" s="399"/>
      <c r="K350" s="400"/>
    </row>
    <row r="351" spans="1:11" ht="13.5" thickBot="1" x14ac:dyDescent="0.25">
      <c r="A351" s="110" t="s">
        <v>322</v>
      </c>
      <c r="B351" s="460"/>
      <c r="C351" s="461"/>
      <c r="D351" s="462"/>
      <c r="E351" s="401"/>
      <c r="F351" s="401"/>
      <c r="G351" s="401"/>
      <c r="H351" s="401"/>
      <c r="I351" s="111"/>
      <c r="J351" s="401"/>
      <c r="K351" s="402"/>
    </row>
  </sheetData>
  <mergeCells count="439">
    <mergeCell ref="B351:D351"/>
    <mergeCell ref="I317:I321"/>
    <mergeCell ref="B341:D341"/>
    <mergeCell ref="B342:D342"/>
    <mergeCell ref="B343:D343"/>
    <mergeCell ref="B344:D344"/>
    <mergeCell ref="B345:D345"/>
    <mergeCell ref="B346:D346"/>
    <mergeCell ref="B347:D347"/>
    <mergeCell ref="B348:D348"/>
    <mergeCell ref="E346:H346"/>
    <mergeCell ref="C338:F338"/>
    <mergeCell ref="H338:K338"/>
    <mergeCell ref="C339:F339"/>
    <mergeCell ref="H339:K339"/>
    <mergeCell ref="A340:K340"/>
    <mergeCell ref="E341:H341"/>
    <mergeCell ref="J341:K341"/>
    <mergeCell ref="C333:F333"/>
    <mergeCell ref="H333:K333"/>
    <mergeCell ref="C334:F334"/>
    <mergeCell ref="E348:H348"/>
    <mergeCell ref="J348:K348"/>
    <mergeCell ref="E343:H343"/>
    <mergeCell ref="J343:K343"/>
    <mergeCell ref="E344:H344"/>
    <mergeCell ref="J344:K344"/>
    <mergeCell ref="E345:H345"/>
    <mergeCell ref="J345:K345"/>
    <mergeCell ref="H335:K335"/>
    <mergeCell ref="A336:K336"/>
    <mergeCell ref="C337:F337"/>
    <mergeCell ref="H337:K337"/>
    <mergeCell ref="E342:H342"/>
    <mergeCell ref="J342:K342"/>
    <mergeCell ref="A132:A134"/>
    <mergeCell ref="A136:A139"/>
    <mergeCell ref="A20:K21"/>
    <mergeCell ref="B35:K37"/>
    <mergeCell ref="J346:K346"/>
    <mergeCell ref="E347:H347"/>
    <mergeCell ref="J347:K347"/>
    <mergeCell ref="A327:D327"/>
    <mergeCell ref="E327:H327"/>
    <mergeCell ref="I327:K327"/>
    <mergeCell ref="B306:D306"/>
    <mergeCell ref="L55:M62"/>
    <mergeCell ref="L22:M34"/>
    <mergeCell ref="E306:G306"/>
    <mergeCell ref="I306:K307"/>
    <mergeCell ref="B307:D307"/>
    <mergeCell ref="E307:G307"/>
    <mergeCell ref="G317:H317"/>
    <mergeCell ref="G318:H318"/>
    <mergeCell ref="C335:F335"/>
    <mergeCell ref="A19:K19"/>
    <mergeCell ref="D9:E9"/>
    <mergeCell ref="D10:E10"/>
    <mergeCell ref="D11:E11"/>
    <mergeCell ref="D12:E12"/>
    <mergeCell ref="D13:E13"/>
    <mergeCell ref="D14:E14"/>
    <mergeCell ref="D15:E15"/>
    <mergeCell ref="F9:H9"/>
    <mergeCell ref="F10:H10"/>
    <mergeCell ref="F11:H11"/>
    <mergeCell ref="F12:H12"/>
    <mergeCell ref="F13:H13"/>
    <mergeCell ref="F14:H14"/>
    <mergeCell ref="F15:H15"/>
    <mergeCell ref="E349:H349"/>
    <mergeCell ref="J349:K349"/>
    <mergeCell ref="E350:H350"/>
    <mergeCell ref="J350:K350"/>
    <mergeCell ref="E351:H351"/>
    <mergeCell ref="J351:K351"/>
    <mergeCell ref="B349:D349"/>
    <mergeCell ref="B350:D350"/>
    <mergeCell ref="A321:F322"/>
    <mergeCell ref="G321:H321"/>
    <mergeCell ref="G322:H322"/>
    <mergeCell ref="A323:F324"/>
    <mergeCell ref="A325:F325"/>
    <mergeCell ref="A326:F326"/>
    <mergeCell ref="A328:K328"/>
    <mergeCell ref="A329:K329"/>
    <mergeCell ref="A330:D330"/>
    <mergeCell ref="E330:K330"/>
    <mergeCell ref="A331:K331"/>
    <mergeCell ref="A332:F332"/>
    <mergeCell ref="H332:K332"/>
    <mergeCell ref="J321:K321"/>
    <mergeCell ref="J322:K322"/>
    <mergeCell ref="H334:K334"/>
    <mergeCell ref="G319:H319"/>
    <mergeCell ref="G320:H320"/>
    <mergeCell ref="G323:K325"/>
    <mergeCell ref="J317:K317"/>
    <mergeCell ref="J318:K318"/>
    <mergeCell ref="J319:K319"/>
    <mergeCell ref="J320:K320"/>
    <mergeCell ref="A317:E318"/>
    <mergeCell ref="A319:E320"/>
    <mergeCell ref="F317:F320"/>
    <mergeCell ref="A309:K309"/>
    <mergeCell ref="A310:K310"/>
    <mergeCell ref="A311:K311"/>
    <mergeCell ref="A312:K312"/>
    <mergeCell ref="A313:K313"/>
    <mergeCell ref="A314:K314"/>
    <mergeCell ref="B264:F264"/>
    <mergeCell ref="B255:F255"/>
    <mergeCell ref="B256:F256"/>
    <mergeCell ref="B257:F257"/>
    <mergeCell ref="B258:F258"/>
    <mergeCell ref="B259:F259"/>
    <mergeCell ref="B260:F260"/>
    <mergeCell ref="B261:F261"/>
    <mergeCell ref="B263:D263"/>
    <mergeCell ref="E263:F263"/>
    <mergeCell ref="B287:F287"/>
    <mergeCell ref="B288:F288"/>
    <mergeCell ref="B289:F289"/>
    <mergeCell ref="B290:F290"/>
    <mergeCell ref="B291:F291"/>
    <mergeCell ref="B292:F292"/>
    <mergeCell ref="B301:F301"/>
    <mergeCell ref="B302:F302"/>
    <mergeCell ref="B303:F303"/>
    <mergeCell ref="B305:C305"/>
    <mergeCell ref="D305:F305"/>
    <mergeCell ref="B253:F253"/>
    <mergeCell ref="B254:F254"/>
    <mergeCell ref="B217:F217"/>
    <mergeCell ref="B203:F203"/>
    <mergeCell ref="B194:K194"/>
    <mergeCell ref="B195:F195"/>
    <mergeCell ref="B196:F196"/>
    <mergeCell ref="B197:F197"/>
    <mergeCell ref="B198:F198"/>
    <mergeCell ref="B251:F251"/>
    <mergeCell ref="B252:F252"/>
    <mergeCell ref="B249:F249"/>
    <mergeCell ref="B250:F250"/>
    <mergeCell ref="B247:F247"/>
    <mergeCell ref="B248:F248"/>
    <mergeCell ref="B244:K244"/>
    <mergeCell ref="B245:F245"/>
    <mergeCell ref="B246:F246"/>
    <mergeCell ref="B235:F235"/>
    <mergeCell ref="B223:F223"/>
    <mergeCell ref="B224:F224"/>
    <mergeCell ref="B225:F225"/>
    <mergeCell ref="B226:F226"/>
    <mergeCell ref="B227:F227"/>
    <mergeCell ref="B228:F228"/>
    <mergeCell ref="B229:F229"/>
    <mergeCell ref="B233:F233"/>
    <mergeCell ref="B234:F234"/>
    <mergeCell ref="G121:K121"/>
    <mergeCell ref="B122:D122"/>
    <mergeCell ref="E122:G122"/>
    <mergeCell ref="I122:K123"/>
    <mergeCell ref="B123:D123"/>
    <mergeCell ref="E123:G123"/>
    <mergeCell ref="G190:K190"/>
    <mergeCell ref="B191:D191"/>
    <mergeCell ref="E191:G191"/>
    <mergeCell ref="I191:K192"/>
    <mergeCell ref="B192:D192"/>
    <mergeCell ref="E192:G192"/>
    <mergeCell ref="B190:C190"/>
    <mergeCell ref="D190:F190"/>
    <mergeCell ref="B178:F178"/>
    <mergeCell ref="B170:F170"/>
    <mergeCell ref="B171:F171"/>
    <mergeCell ref="B185:F185"/>
    <mergeCell ref="B187:F187"/>
    <mergeCell ref="G105:K105"/>
    <mergeCell ref="B106:D106"/>
    <mergeCell ref="E106:G106"/>
    <mergeCell ref="I106:K107"/>
    <mergeCell ref="B107:D107"/>
    <mergeCell ref="E107:G107"/>
    <mergeCell ref="B105:C105"/>
    <mergeCell ref="B126:K126"/>
    <mergeCell ref="B120:F120"/>
    <mergeCell ref="B114:F114"/>
    <mergeCell ref="B115:F115"/>
    <mergeCell ref="B116:F116"/>
    <mergeCell ref="B117:F117"/>
    <mergeCell ref="E140:F140"/>
    <mergeCell ref="B130:F130"/>
    <mergeCell ref="B131:D131"/>
    <mergeCell ref="E131:F131"/>
    <mergeCell ref="B108:F108"/>
    <mergeCell ref="B110:K110"/>
    <mergeCell ref="B111:F111"/>
    <mergeCell ref="E141:F141"/>
    <mergeCell ref="E133:F133"/>
    <mergeCell ref="E136:F136"/>
    <mergeCell ref="B64:K64"/>
    <mergeCell ref="B65:F65"/>
    <mergeCell ref="B66:F66"/>
    <mergeCell ref="B67:F67"/>
    <mergeCell ref="B68:F68"/>
    <mergeCell ref="B69:F69"/>
    <mergeCell ref="B70:F70"/>
    <mergeCell ref="B71:F71"/>
    <mergeCell ref="B76:F76"/>
    <mergeCell ref="B85:F85"/>
    <mergeCell ref="B86:F86"/>
    <mergeCell ref="B87:F87"/>
    <mergeCell ref="B88:F88"/>
    <mergeCell ref="B89:F89"/>
    <mergeCell ref="B90:F90"/>
    <mergeCell ref="B99:F99"/>
    <mergeCell ref="B98:F98"/>
    <mergeCell ref="B91:F91"/>
    <mergeCell ref="B92:F92"/>
    <mergeCell ref="B93:F93"/>
    <mergeCell ref="D105:F105"/>
    <mergeCell ref="B124:F124"/>
    <mergeCell ref="B125:F125"/>
    <mergeCell ref="B186:F186"/>
    <mergeCell ref="B136:D140"/>
    <mergeCell ref="G136:K140"/>
    <mergeCell ref="E132:F132"/>
    <mergeCell ref="B132:D134"/>
    <mergeCell ref="B188:F188"/>
    <mergeCell ref="B189:F189"/>
    <mergeCell ref="B129:F129"/>
    <mergeCell ref="E134:F134"/>
    <mergeCell ref="B135:D135"/>
    <mergeCell ref="E135:F135"/>
    <mergeCell ref="B141:D141"/>
    <mergeCell ref="B142:F142"/>
    <mergeCell ref="E137:F137"/>
    <mergeCell ref="E138:F138"/>
    <mergeCell ref="E139:F139"/>
    <mergeCell ref="B158:F158"/>
    <mergeCell ref="B179:F179"/>
    <mergeCell ref="B180:F180"/>
    <mergeCell ref="B181:F181"/>
    <mergeCell ref="B182:F182"/>
    <mergeCell ref="B183:F183"/>
    <mergeCell ref="B184:F184"/>
    <mergeCell ref="B172:F172"/>
    <mergeCell ref="B127:F127"/>
    <mergeCell ref="B128:F128"/>
    <mergeCell ref="B121:C121"/>
    <mergeCell ref="D121:F121"/>
    <mergeCell ref="B119:F119"/>
    <mergeCell ref="B112:F112"/>
    <mergeCell ref="B113:F113"/>
    <mergeCell ref="G132:K134"/>
    <mergeCell ref="G305:K305"/>
    <mergeCell ref="B293:F293"/>
    <mergeCell ref="B294:F294"/>
    <mergeCell ref="B295:F295"/>
    <mergeCell ref="B296:F296"/>
    <mergeCell ref="B297:F297"/>
    <mergeCell ref="B298:F298"/>
    <mergeCell ref="B299:F299"/>
    <mergeCell ref="B300:F300"/>
    <mergeCell ref="B304:F304"/>
    <mergeCell ref="B286:F286"/>
    <mergeCell ref="B277:F277"/>
    <mergeCell ref="B278:F278"/>
    <mergeCell ref="B276:F276"/>
    <mergeCell ref="B268:F268"/>
    <mergeCell ref="B269:F269"/>
    <mergeCell ref="B262:D262"/>
    <mergeCell ref="E262:F262"/>
    <mergeCell ref="B265:F265"/>
    <mergeCell ref="B266:F266"/>
    <mergeCell ref="B267:F267"/>
    <mergeCell ref="B279:F279"/>
    <mergeCell ref="B280:F280"/>
    <mergeCell ref="B281:F281"/>
    <mergeCell ref="B282:F282"/>
    <mergeCell ref="B283:F283"/>
    <mergeCell ref="B284:F284"/>
    <mergeCell ref="B270:F270"/>
    <mergeCell ref="B271:F271"/>
    <mergeCell ref="B272:F272"/>
    <mergeCell ref="B273:F273"/>
    <mergeCell ref="B274:F274"/>
    <mergeCell ref="B275:F275"/>
    <mergeCell ref="B285:F285"/>
    <mergeCell ref="G240:K240"/>
    <mergeCell ref="B241:D241"/>
    <mergeCell ref="E241:G241"/>
    <mergeCell ref="I241:K242"/>
    <mergeCell ref="B242:D242"/>
    <mergeCell ref="E242:G242"/>
    <mergeCell ref="B210:F210"/>
    <mergeCell ref="B211:F211"/>
    <mergeCell ref="B212:F212"/>
    <mergeCell ref="B230:F230"/>
    <mergeCell ref="B231:F231"/>
    <mergeCell ref="B232:F232"/>
    <mergeCell ref="B222:F222"/>
    <mergeCell ref="B220:F220"/>
    <mergeCell ref="B236:F236"/>
    <mergeCell ref="B237:F237"/>
    <mergeCell ref="B238:F238"/>
    <mergeCell ref="B239:F239"/>
    <mergeCell ref="B240:C240"/>
    <mergeCell ref="D240:F240"/>
    <mergeCell ref="B221:F221"/>
    <mergeCell ref="B218:F218"/>
    <mergeCell ref="B219:F219"/>
    <mergeCell ref="B216:F216"/>
    <mergeCell ref="B199:F199"/>
    <mergeCell ref="B200:F200"/>
    <mergeCell ref="B201:F201"/>
    <mergeCell ref="B202:F202"/>
    <mergeCell ref="B213:F213"/>
    <mergeCell ref="B214:F214"/>
    <mergeCell ref="B215:F215"/>
    <mergeCell ref="B204:F204"/>
    <mergeCell ref="B205:F205"/>
    <mergeCell ref="B206:F206"/>
    <mergeCell ref="B207:F207"/>
    <mergeCell ref="B208:F208"/>
    <mergeCell ref="B209:F209"/>
    <mergeCell ref="B173:F173"/>
    <mergeCell ref="B174:F174"/>
    <mergeCell ref="B175:F175"/>
    <mergeCell ref="B176:F176"/>
    <mergeCell ref="B177:F177"/>
    <mergeCell ref="B165:F165"/>
    <mergeCell ref="B166:F166"/>
    <mergeCell ref="B159:F159"/>
    <mergeCell ref="B160:F160"/>
    <mergeCell ref="B161:F161"/>
    <mergeCell ref="B162:F162"/>
    <mergeCell ref="B163:F163"/>
    <mergeCell ref="B164:F164"/>
    <mergeCell ref="B167:F167"/>
    <mergeCell ref="B168:F168"/>
    <mergeCell ref="B169:F169"/>
    <mergeCell ref="B157:F157"/>
    <mergeCell ref="B149:F149"/>
    <mergeCell ref="G152:K152"/>
    <mergeCell ref="B153:D153"/>
    <mergeCell ref="E153:G153"/>
    <mergeCell ref="B146:F146"/>
    <mergeCell ref="B147:F147"/>
    <mergeCell ref="B148:F148"/>
    <mergeCell ref="B150:F150"/>
    <mergeCell ref="B151:F151"/>
    <mergeCell ref="B152:C152"/>
    <mergeCell ref="D152:F152"/>
    <mergeCell ref="I153:K154"/>
    <mergeCell ref="B154:D154"/>
    <mergeCell ref="E154:G154"/>
    <mergeCell ref="B156:K156"/>
    <mergeCell ref="B143:F143"/>
    <mergeCell ref="B144:F144"/>
    <mergeCell ref="B145:F145"/>
    <mergeCell ref="B118:F118"/>
    <mergeCell ref="A33:A34"/>
    <mergeCell ref="B33:J34"/>
    <mergeCell ref="K33:K34"/>
    <mergeCell ref="A35:A37"/>
    <mergeCell ref="B39:E39"/>
    <mergeCell ref="B40:E40"/>
    <mergeCell ref="B41:E41"/>
    <mergeCell ref="H40:I40"/>
    <mergeCell ref="H41:I41"/>
    <mergeCell ref="B42:E42"/>
    <mergeCell ref="B43:E43"/>
    <mergeCell ref="B44:E44"/>
    <mergeCell ref="H42:I42"/>
    <mergeCell ref="H43:I43"/>
    <mergeCell ref="H44:I44"/>
    <mergeCell ref="B45:E45"/>
    <mergeCell ref="B46:E46"/>
    <mergeCell ref="H45:I45"/>
    <mergeCell ref="H46:I46"/>
    <mergeCell ref="B59:E59"/>
    <mergeCell ref="A31:A32"/>
    <mergeCell ref="B31:J31"/>
    <mergeCell ref="B32:J32"/>
    <mergeCell ref="K31:K32"/>
    <mergeCell ref="A25:A26"/>
    <mergeCell ref="B25:J26"/>
    <mergeCell ref="K25:K26"/>
    <mergeCell ref="A27:A28"/>
    <mergeCell ref="B27:J27"/>
    <mergeCell ref="B28:J28"/>
    <mergeCell ref="K27:K28"/>
    <mergeCell ref="K29:K30"/>
    <mergeCell ref="B60:E60"/>
    <mergeCell ref="B61:E61"/>
    <mergeCell ref="I52:J52"/>
    <mergeCell ref="B22:J22"/>
    <mergeCell ref="B23:J23"/>
    <mergeCell ref="B24:J24"/>
    <mergeCell ref="B29:J30"/>
    <mergeCell ref="B47:E47"/>
    <mergeCell ref="B48:E48"/>
    <mergeCell ref="H47:I47"/>
    <mergeCell ref="H48:I48"/>
    <mergeCell ref="B49:E49"/>
    <mergeCell ref="B50:E50"/>
    <mergeCell ref="H49:I49"/>
    <mergeCell ref="H50:I50"/>
    <mergeCell ref="B51:E51"/>
    <mergeCell ref="B52:E52"/>
    <mergeCell ref="B53:E53"/>
    <mergeCell ref="B54:E54"/>
    <mergeCell ref="H51:I51"/>
    <mergeCell ref="B57:E57"/>
    <mergeCell ref="B58:E58"/>
    <mergeCell ref="B55:E56"/>
    <mergeCell ref="F55:K56"/>
    <mergeCell ref="B72:F72"/>
    <mergeCell ref="B73:F73"/>
    <mergeCell ref="B74:F74"/>
    <mergeCell ref="B75:F75"/>
    <mergeCell ref="B78:F78"/>
    <mergeCell ref="B77:F77"/>
    <mergeCell ref="B79:F79"/>
    <mergeCell ref="B80:F80"/>
    <mergeCell ref="B81:F81"/>
    <mergeCell ref="B100:F100"/>
    <mergeCell ref="B102:F102"/>
    <mergeCell ref="B103:F103"/>
    <mergeCell ref="B104:F104"/>
    <mergeCell ref="B94:F94"/>
    <mergeCell ref="B95:F95"/>
    <mergeCell ref="B96:F96"/>
    <mergeCell ref="B97:F97"/>
    <mergeCell ref="B82:F82"/>
    <mergeCell ref="B84:F84"/>
    <mergeCell ref="B83:F83"/>
  </mergeCells>
  <dataValidations count="6">
    <dataValidation type="list" allowBlank="1" showInputMessage="1" showErrorMessage="1" sqref="K66:K68 K131 K297 K285:K286 K279 K269 K264 K261:K262 K258 K189 K177 K174:K175 K169:K172 K165 K162 K158:K159 K151 K141 K303:K304 K135 K128:K129 K118:K120 K112:K113 K86 K74" xr:uid="{00000000-0002-0000-0000-000000000000}">
      <formula1>$G$66:$J$66</formula1>
    </dataValidation>
    <dataValidation type="list" allowBlank="1" showInputMessage="1" showErrorMessage="1" sqref="K302 K298 K296 K287:K294 K280:K284 K277:K278 K271 K259:K260 K255:K256 K250:K253 K246 K239 K237 K235 K231 K214:K222 K211:K212 K206:K208 K204 K198:K199 K184:K188 K179:K181 K176 K75 K166:K167 K163:K164 K160:K161 K143:K146 K103 K97 K91:K94 K89 K87 K70:K73 K78:K84" xr:uid="{00000000-0002-0000-0000-000001000000}">
      <formula1>$G$70:$J$70</formula1>
    </dataValidation>
    <dataValidation type="list" allowBlank="1" showInputMessage="1" showErrorMessage="1" sqref="K95 K98 K102 K117 K182 K197 K200 K202:K203 K209:K210 K224:K229 K232:K234 K238 K272:K274 K295 K299:K301" xr:uid="{00000000-0002-0000-0000-000002000000}">
      <formula1>$G$95:$J$95</formula1>
    </dataValidation>
    <dataValidation type="list" allowBlank="1" showInputMessage="1" showErrorMessage="1" sqref="K88" xr:uid="{00000000-0002-0000-0000-000003000000}">
      <formula1>$G$88:$J$88</formula1>
    </dataValidation>
    <dataValidation type="list" allowBlank="1" showInputMessage="1" showErrorMessage="1" sqref="K173" xr:uid="{00000000-0002-0000-0000-000004000000}">
      <formula1>$G$173:$J$173</formula1>
    </dataValidation>
    <dataValidation type="list" allowBlank="1" showInputMessage="1" showErrorMessage="1" sqref="K69" xr:uid="{00000000-0002-0000-0000-000005000000}">
      <formula1>$G$69:$J$69</formula1>
    </dataValidation>
  </dataValidations>
  <pageMargins left="0" right="0" top="0" bottom="0" header="0" footer="0"/>
  <pageSetup paperSize="9" scale="70" orientation="portrait" r:id="rId1"/>
  <headerFooter>
    <oddFooter>&amp;LΕ036.01.06_30.05.2025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Raskovic, George Alexandre</dc:creator>
  <cp:lastModifiedBy>Georgios Aggelis</cp:lastModifiedBy>
  <cp:lastPrinted>2025-07-21T10:59:53Z</cp:lastPrinted>
  <dcterms:created xsi:type="dcterms:W3CDTF">2019-06-30T12:26:44Z</dcterms:created>
  <dcterms:modified xsi:type="dcterms:W3CDTF">2025-07-22T07:32:31Z</dcterms:modified>
</cp:coreProperties>
</file>