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gaggelis\Desktop\22.07.2025 - Κωδικοπ. έντυπα ελέγχου\Έντυπα για ιστοσελίδα (χωρίς οδηγίες εφαρμογής)\"/>
    </mc:Choice>
  </mc:AlternateContent>
  <xr:revisionPtr revIDLastSave="0" documentId="13_ncr:1_{3FC2EB8A-68C0-4479-A6A6-C77747693177}" xr6:coauthVersionLast="36" xr6:coauthVersionMax="47" xr10:uidLastSave="{00000000-0000-0000-0000-000000000000}"/>
  <bookViews>
    <workbookView xWindow="-105" yWindow="-105" windowWidth="20370" windowHeight="12210" xr2:uid="{3198C8E2-3854-462E-B86F-52197883BEA5}"/>
  </bookViews>
  <sheets>
    <sheet name="Sheet1" sheetId="1" r:id="rId1"/>
  </sheets>
  <definedNames>
    <definedName name="_xlnm._FilterDatabase" localSheetId="0" hidden="1">Sheet1!$A$1:$A$209</definedName>
  </definedNames>
  <calcPr calcId="191029"/>
</workbook>
</file>

<file path=xl/calcChain.xml><?xml version="1.0" encoding="utf-8"?>
<calcChain xmlns="http://schemas.openxmlformats.org/spreadsheetml/2006/main">
  <c r="I78" i="1" l="1"/>
  <c r="K80" i="1" s="1"/>
  <c r="M78" i="1"/>
  <c r="M285" i="1"/>
  <c r="I285" i="1"/>
  <c r="K287" i="1" s="1"/>
  <c r="I252" i="1"/>
  <c r="I254" i="1" s="1"/>
  <c r="M252" i="1"/>
  <c r="M209" i="1"/>
  <c r="I209" i="1"/>
  <c r="I211" i="1" s="1"/>
  <c r="M188" i="1"/>
  <c r="I188" i="1"/>
  <c r="K190" i="1" s="1"/>
  <c r="M169" i="1"/>
  <c r="I169" i="1"/>
  <c r="K171" i="1" s="1"/>
  <c r="M149" i="1"/>
  <c r="I149" i="1"/>
  <c r="I151" i="1" s="1"/>
  <c r="M127" i="1"/>
  <c r="I127" i="1"/>
  <c r="K129" i="1" s="1"/>
  <c r="I106" i="1"/>
  <c r="K108" i="1" s="1"/>
  <c r="M106" i="1"/>
  <c r="M88" i="1"/>
  <c r="I88" i="1"/>
  <c r="I90" i="1" s="1"/>
  <c r="I171" i="1" l="1"/>
  <c r="I129" i="1"/>
  <c r="M128" i="1" s="1"/>
  <c r="N297" i="1" s="1"/>
  <c r="K211" i="1"/>
  <c r="K254" i="1"/>
  <c r="I108" i="1"/>
  <c r="M170" i="1"/>
  <c r="N299" i="1" s="1"/>
  <c r="M210" i="1"/>
  <c r="N301" i="1" s="1"/>
  <c r="M253" i="1"/>
  <c r="N302" i="1" s="1"/>
  <c r="M107" i="1"/>
  <c r="N296" i="1" s="1"/>
  <c r="K151" i="1"/>
  <c r="M150" i="1" s="1"/>
  <c r="N298" i="1" s="1"/>
  <c r="I190" i="1"/>
  <c r="M189" i="1" s="1"/>
  <c r="N300" i="1" s="1"/>
  <c r="K90" i="1"/>
  <c r="M89" i="1" s="1"/>
  <c r="N295" i="1" s="1"/>
  <c r="I287" i="1"/>
  <c r="M286" i="1" s="1"/>
  <c r="N303" i="1" s="1"/>
  <c r="I80" i="1"/>
  <c r="M79" i="1" s="1"/>
  <c r="N294" i="1" s="1"/>
</calcChain>
</file>

<file path=xl/sharedStrings.xml><?xml version="1.0" encoding="utf-8"?>
<sst xmlns="http://schemas.openxmlformats.org/spreadsheetml/2006/main" count="508" uniqueCount="258">
  <si>
    <t>√ ή --</t>
  </si>
  <si>
    <t xml:space="preserve">Είδος ελέγχου </t>
  </si>
  <si>
    <t>Τακτικός</t>
  </si>
  <si>
    <t>Επανέλεγχος</t>
  </si>
  <si>
    <t xml:space="preserve">Καταγγελία </t>
  </si>
  <si>
    <t>RASFF</t>
  </si>
  <si>
    <t xml:space="preserve">                                         Προηγούμενος έλεγχος:</t>
  </si>
  <si>
    <t>Α</t>
  </si>
  <si>
    <t>ΣΤΟΙΧΕΙΑ ΕΠΙΧΕΙΡΗΣΗΣ</t>
  </si>
  <si>
    <t>Επωνυμία</t>
  </si>
  <si>
    <t>Διεύθυνση</t>
  </si>
  <si>
    <t xml:space="preserve">Τηλ. – Fax </t>
  </si>
  <si>
    <t>E-mail</t>
  </si>
  <si>
    <t>Ονοματεπώνυμο ιδιοκτήτη</t>
  </si>
  <si>
    <t>ΑΦΜ / Δ.Ο.Υ.</t>
  </si>
  <si>
    <t>Ονοματεπώνυμο νόμιμου εκπροσώπου</t>
  </si>
  <si>
    <t>Β</t>
  </si>
  <si>
    <t>ΔΡΑΣΤΗΡΙΟΤΗΤΑ-ΠΡΟΪΟΝΤΑ</t>
  </si>
  <si>
    <t>ΠΕΡΙΓΡΑΦΗ</t>
  </si>
  <si>
    <t>Γ</t>
  </si>
  <si>
    <t xml:space="preserve">          ΠΡΟΣΘΕΤΑ ΣΤΟΙΧΕΙΑ</t>
  </si>
  <si>
    <t>Δυναμικότητα - Όγκος παραγόμενων προϊόντων (μηνιαία ή ετήσια παραγωγή)</t>
  </si>
  <si>
    <t>Εξαγωγική δραστηριότητα-όγκος % ετήσιας παραγωγής</t>
  </si>
  <si>
    <t xml:space="preserve">Αριθμός εργαζομένων  </t>
  </si>
  <si>
    <t>ΚΕΦΑΛΑΙΟ 1: ΣΥΣΤΗΜΑΤΑ ΚΑΙ ΔΙΑΔΙΚΑΣΙΕΣ</t>
  </si>
  <si>
    <t>ΣΥΣΤΗΜΑ ΑΥΤΟΕΛΕΓΧΟΥ</t>
  </si>
  <si>
    <t>ΜΕΡΙΚΗ ΣΥΜΜΟΡΦΩΣΗ</t>
  </si>
  <si>
    <t>Δεν εφαρμόζεται</t>
  </si>
  <si>
    <t>ΣΧΟΛΙΑ</t>
  </si>
  <si>
    <t>ΠΡΟΓΡΑΜΜΑ ΕΛΕΓΧΟΥ ΕΠΙΒΛΑΒΩΝ ΟΡΓΑΝΙΣΜΩΝ</t>
  </si>
  <si>
    <t>Δ</t>
  </si>
  <si>
    <t>ΕΚΠΑΙΔΕΥΣΗ ΠΡΟΣΩΠΙΚΟΥ</t>
  </si>
  <si>
    <t>Ε</t>
  </si>
  <si>
    <t>ΙΧΝΗΛΑΣΙΜΟΤΗΤΑ</t>
  </si>
  <si>
    <t>ΓΕΝΙΚΕΣ ΑΠΑΙΤΗΣΕΙΣ ΚΤΙΡΙΑΚΩΝ ΥΠΟΔΟΜΩΝ</t>
  </si>
  <si>
    <t>ΕΠΙΣΗΜΑΝΣΗ</t>
  </si>
  <si>
    <t xml:space="preserve">Ημερομηνία επανελέγχου : </t>
  </si>
  <si>
    <t>Στοιχεία Ελεγκτών</t>
  </si>
  <si>
    <t>Ονοματεπώνυμο</t>
  </si>
  <si>
    <t>Ιδιότητα</t>
  </si>
  <si>
    <t>Υπογραφές ελεγκτών</t>
  </si>
  <si>
    <t>ΣΥΝΟΛΟ ΚΕΦΑΛΑΙΟΥ 1</t>
  </si>
  <si>
    <t>ΣΥΝΟΛΟ ΚΕΦΑΛΑΙΟΥ 2</t>
  </si>
  <si>
    <t>ΣΥΝΟΛΟ ΚΕΦΑΛΑΙΟΥ 3</t>
  </si>
  <si>
    <t>ΣΥΝΟΛΟ ΚΕΦΑΛΑΙΟΥ 5</t>
  </si>
  <si>
    <t>ΝΑΙ (Συμμόρφωση)</t>
  </si>
  <si>
    <t>ΟΧΙ (μη συμμόρφωση)</t>
  </si>
  <si>
    <t xml:space="preserve">                                         Ημερομηνία &amp; ώρα ελέγχου:</t>
  </si>
  <si>
    <t>Αριθμός  Γνωστοποίησης / Ημερομηνία Υποβολής</t>
  </si>
  <si>
    <t>ΚΕΦΑΛΑΙΟ 2: ΙΧΝΗΛΑΣΙΜΟΤΗΤΑ</t>
  </si>
  <si>
    <t>ΠΑΡΑΛΑΒΗ ΠΡΩΤΩΝ ΥΛΩΝ – ΕΠΙΣΤΡΕΦΟΜΕΝΩΝ ΠΡΟΪΟΝΤΩΝ</t>
  </si>
  <si>
    <t>ΓΕΝΙΚΑ ΧΑΡΑΚΤΗΡΙΣΤΙΚΑ ΧΩΡΩΝ</t>
  </si>
  <si>
    <t>ΕΞΟΠΛΙΣΜΟΣ</t>
  </si>
  <si>
    <t>ΥΓΙΕΙΝΗ ΠΡΟΣΩΠΙΚΟΥ &amp; ΠΡΑΚΤΙΚΕΣ ΧΕΙΡΙΣΜΟΥ</t>
  </si>
  <si>
    <t>ΧΡΗΣΗ ΠΑΡΑΓΟΝΤΩΝ ΒΕΛΤΙΩΣΗΣ (ΠΡΟΣΘΕΤΑ &amp; ΑΡΩΜΑΤΙΚΕΣ ΥΛΕΣ)</t>
  </si>
  <si>
    <t>ΣΧΟΛΙΑ – ΣΥΜΠΕΡΑΣΜΑΤΑ – ΣΥΣΤΑΣΕΙΣ</t>
  </si>
  <si>
    <t>Νο</t>
  </si>
  <si>
    <r>
      <t xml:space="preserve">ΣΧΕΤΙΚΟ ΕΥΡΗΜΑ </t>
    </r>
    <r>
      <rPr>
        <b/>
        <vertAlign val="superscript"/>
        <sz val="7.5"/>
        <color indexed="8"/>
        <rFont val="Arial"/>
        <family val="2"/>
        <charset val="161"/>
      </rPr>
      <t>1</t>
    </r>
  </si>
  <si>
    <r>
      <t xml:space="preserve">ΠΡΟΤΕΙΝΟΜΕΝΗ ΔΙΟΡΘΩΤΙΚΗ ΕΝΕΡΓΕΙΑ </t>
    </r>
    <r>
      <rPr>
        <b/>
        <vertAlign val="superscript"/>
        <sz val="7.5"/>
        <color indexed="8"/>
        <rFont val="Arial"/>
        <family val="2"/>
        <charset val="161"/>
      </rPr>
      <t>2</t>
    </r>
  </si>
  <si>
    <t>ΗΜΕΡΟΜΗΝΙΑ ΕΠΙΤΥΧΟΥΣ ΣΥΜΜΟΡΦΩΣΗΣ</t>
  </si>
  <si>
    <t>Παραγόμενα προϊόντα</t>
  </si>
  <si>
    <t>Άλλα</t>
  </si>
  <si>
    <t>Εποχική λειτουργία</t>
  </si>
  <si>
    <t>Διαγράμματα ροής ή περιγραφή ροής για όλα τα προϊόντα ή ανά προϊόν</t>
  </si>
  <si>
    <t>Επιβεβαίωση τήρησης διαδικασίας βάσει των αρχών HACCP</t>
  </si>
  <si>
    <t>Έχουν καταγραφεί όλοι οι πιθανοί κίνδυνοι και έχουν εντοπιστεί ΣΕ ή ΚΣΕ για όλες τις κατηγορίες των παραγόμενων προϊόντων</t>
  </si>
  <si>
    <t xml:space="preserve">Εφαρμόζονται αποτελεσματικές διαδικασίες παρακολούθησης στα ΚΣΕ ή/και ΣΕ </t>
  </si>
  <si>
    <t>Υπάρχει τεκμηρίωση των κρίσιμων ορίων (βιβλιογραφική ή νομοθετική);</t>
  </si>
  <si>
    <t>Έχουν καθοριστεί οι απαραίτητες διορθωτικές ενέργειες και τεκμηριώνονται</t>
  </si>
  <si>
    <t xml:space="preserve">Εφαρμόζονται διαδικασίες επαλήθευσης/ επικύρωσης για την ανάδειξη της αποτελεσματικότητας </t>
  </si>
  <si>
    <t>Γίνεται ανασκόπηση του συστήματος HACCP (αλλαγές νομοθεσίας, προμηθευτών, αλλαγές προϊόντων κλπ)</t>
  </si>
  <si>
    <t>Τήρηση αρχείων</t>
  </si>
  <si>
    <t>Εφαρμογή συστήματος HACCP/αξιοποίηση δυνατότητας ευελιξίας</t>
  </si>
  <si>
    <t>ΚΑΘΑΡΙΣΜΟΣ  - ΑΠΟΛΥΜΑΝΣΗ</t>
  </si>
  <si>
    <t>Υφίσταται διαδικασία καθαρισμού – απολύμανσης με προσδιορισμένη συχνότητα που να ικανοποιεί τις απαιτήσεις της εγκατάστασης</t>
  </si>
  <si>
    <t>Έλεγχος αποτελεσματικότητας του καθαρισμού / απολύμανσης επιφανειών / εξοπλισμού</t>
  </si>
  <si>
    <t xml:space="preserve">Κατάλληλα υλικά καθαρισμού – απολύμανσης που χρησιμοποιούνται βάσει των οδηγιών χρήσης τους και αποθηκεύονται σε διακριτό χώρο </t>
  </si>
  <si>
    <t>Εφαρμογή τεκμηριωμένου προγράμματος ελέγχου επιβλαβών οργανισμών</t>
  </si>
  <si>
    <t>Χρήση προληπτικών μέτρων (σίτες, αεροκουρτίνες, άλλοι προστατευτικοί μηχανισμοί)</t>
  </si>
  <si>
    <t>Τοποθέτηση των παγίδων σύμφωνα με το σχετικό σχεδιάγραμμα / Ικανοποιητική κάλυψη</t>
  </si>
  <si>
    <t xml:space="preserve">Χρήση Εγκεκριμένων σκευασμάτων </t>
  </si>
  <si>
    <t>Διαθέσιμες εκθέσεις , καταγραφή ευρημάτων &amp; διορθωτικών ενεργειών</t>
  </si>
  <si>
    <t>Υπάρχει μέριμνα και πρόγραμμα για την εκπαίδευση νέων υπαλλήλων ή όταν υφίστανται αλλαγές στην παραγωγική διαδικασία (νέο προϊόν, υιοθέτησης νέας τεχνολογίας)</t>
  </si>
  <si>
    <t>Υφίσταται περιεχόμενο και σχετική τεκμηρίωση (αρχές ατομικής υγιεινής, αρχές ορθών πρακτικών, εκτέλεση εργασίας βάσει της θέσης)</t>
  </si>
  <si>
    <t>ΕΛΕΓΧΟΣ ΝΕΡΟΥ</t>
  </si>
  <si>
    <t>-</t>
  </si>
  <si>
    <t>Διαθέσιμο σχεδιάγραμμα σημείων υδροδοσίας (παροχή ζεστού &amp; κρύου)</t>
  </si>
  <si>
    <t>Άλλα μέτρα για την αποφυγή κινδύνων (χλωρίωση, φίλτρα, UV &amp; μέτρα διήθησης )</t>
  </si>
  <si>
    <t>Προσδιορισμός προέλευσης πόσιμου νερού Δημόσιο Δίκτυο ή Ιδία πηγή (πχ γεώτρηση)</t>
  </si>
  <si>
    <t xml:space="preserve">Συσχέτιση ποιοτική &amp; ποσοτική των α΄&amp; βοηθητικών υλών με τους προμηθευτές τους (όνομα,  διεύθυνση) &amp; ημερομηνία παραλαβής καθώς και των τελικών προϊόντων με τους αποδέκτες τους (όνομα &amp; διεύθυνση &amp; ημερομηνία αποστολής) </t>
  </si>
  <si>
    <t xml:space="preserve">Σύστημα εσωτερικής ιχνηλασιμότητας (προαιρετικά)
Συσχέτιση αριθμού παρτίδων των χρησιμοποιούμενων συστατικών για κάθε παρτίδα προϊόντος (σύνθετα)
</t>
  </si>
  <si>
    <t>Αναγνώριση παρτίδας τελικών προϊόντων</t>
  </si>
  <si>
    <t>Αποτελεσματική λειτουργία συστήματος ανάκλησης</t>
  </si>
  <si>
    <t>Τήρηση σχετικών αρχείων</t>
  </si>
  <si>
    <t>ΚΕΦΑΛΑΙΟ 3: ΕΞΕΤΑΣΕΙΣ - ΕΡΓΑΣΤΗΡΙΑΚΟΙ ΕΛΕΓΧΟΙ</t>
  </si>
  <si>
    <t>Πλάνο εργαστηριακών αναλύσεων</t>
  </si>
  <si>
    <t>Άλλες εργαστηριακές εξετάσεις</t>
  </si>
  <si>
    <t>Εργαστηριακή υποστήριξη εντός ή εκτός επιχείρησης</t>
  </si>
  <si>
    <t>Διαπιστευμένο εργαστήριο</t>
  </si>
  <si>
    <t>Χρήση πρότυπων μεθόδων αναφοράς ή ισοδύναμων επικυρωμένων έναντι της μεθόδου αναφοράς, εναλλακτικών μεθόδων</t>
  </si>
  <si>
    <t>ΤΡΟΠΟΣ ΠΡΟΣΔΙΟΡΙΣΜΟΥ ΧΡΟΝΟΥ ΖΩΗΣ ΠΡΟΪΟΝΤΩΝ (Shelf - life):  Διαδικασία προσδιορισμού του χρόνου ζωής των τελικών προϊόντων</t>
  </si>
  <si>
    <t>ΚΕΦΑΛΑΙΟ 4: ΕΛΕΓΧΟΣ ΓΡΑΜΜΗΣ ΠΑΡΑΓΩΓΗΣ –  ΕΠΑΛΗΘΕΥΣΗ ΔΙΑΔΙΚΑΣΙΩΝ</t>
  </si>
  <si>
    <t>Πραγματοποιείται ποιοτικός (μακροσκοπικός) έλεγχος πρώτων υλών</t>
  </si>
  <si>
    <t xml:space="preserve">Έλεγχος συνοδευτικών εγγράφων </t>
  </si>
  <si>
    <t xml:space="preserve">Προϊόντα που δεν πληρούν τις προδιαγραφές επισημαίνονται, αποθηκεύονται σε διακριτό χώρο και διαχειρίζονται ανάλογα </t>
  </si>
  <si>
    <t>Αποθήκευση σε κατάλληλες συνθήκες (σιλό, αποθήκες, ψυγεία)</t>
  </si>
  <si>
    <t>ΠΑΡΑΓΩΓΙΚΗ ΔΙΑΔΙΚΑΣΙΑ / ΣΥΣΚΕΥΑΣΙΑ</t>
  </si>
  <si>
    <t xml:space="preserve">Συσκευασία (κατάλληλες συνθήκες υγιεινής και έλεγχος για ανοιχτές συσκευασίες) </t>
  </si>
  <si>
    <t>Υπάρχουν κατάλληλες συνθήκες θερμοκρασίας, υγρασίας και υγιεινής αποθήκευσης</t>
  </si>
  <si>
    <t>Τήρηση συστήματος «first in – first out»</t>
  </si>
  <si>
    <t>Διανομή με κατάλληλα μέσα</t>
  </si>
  <si>
    <t xml:space="preserve">Προϊόντα που ανακαλούνται  επισημαίνονται και  αποθηκεύονται σε διακριτό χώρο και διαχειρίζονται ανάλογα </t>
  </si>
  <si>
    <t>Υφίσταται διαδικασία πολιτικής επιστροφών (Ξεχωριστή αποθήκευση και με κατάλληλη επισήμανση.)</t>
  </si>
  <si>
    <t>ΑΠΟΘΗΚΕΥΣΗ – ΔΙΑΝΟΜΗ ΠΡΟΪΟΝΤΩΝ</t>
  </si>
  <si>
    <t>ΠΑΡΑΛΑΒΗ – ΑΠΟΘΗΚΕΥΣΗ ΠΡΩΤΩΝ ΥΛΩΝ</t>
  </si>
  <si>
    <t>Αποθήκευση σε κατάλληλες συνθήκες θερμοκρασίας και υγρασίας</t>
  </si>
  <si>
    <t>ΠΑΡΑΓΩΓΙΚΗ ΔΙΑΔΙΚΑΣΙΑ/ΣΥΣΚΕΥΑΣΙΑ</t>
  </si>
  <si>
    <t>ΚΕΦΑΛΑΙΟ 5: ΓΕΝΙΚΕΣ ΑΠΑΙΤΗΣΕΙΣ ΥΓΙΕΙΝΗΣ</t>
  </si>
  <si>
    <t>ΕΞΩΤΕΡΙΚΟ ΠΕΡΙΒΑΛΛΟΝ</t>
  </si>
  <si>
    <t>Σαφής οριοθέτηση</t>
  </si>
  <si>
    <t>Γειτνίαση με πηγές μόλυνσης</t>
  </si>
  <si>
    <t>Ικανοποιητική διαμόρφωση, καθαριότητα, υγιεινή</t>
  </si>
  <si>
    <t>Επικαιροποιημένη κάτοψη (layout) της εγκατάστασης</t>
  </si>
  <si>
    <t>ΣΧΕΔΙΑΣΜΟΣ – ΔΙΑΧΩΡΙΣΜΟΣ- ΕΠΑΡΚΕΙΑ ΧΩΡΩΝ</t>
  </si>
  <si>
    <t>Επαρκές μέγεθος για τον συνήθη όγκο παραγωγής</t>
  </si>
  <si>
    <t>Ανεξάρτητη είσοδος – έξοδος προσωπικού, Α’ υλών, βοηθητικών υλών, υλικών συσκευασίας και τελικών προϊόντων ή χρονικός διαχωρισμός</t>
  </si>
  <si>
    <t>Κίνδυνοι διασταυρούμενης μόλυνσης</t>
  </si>
  <si>
    <t>Καταλληλόλητα υλικών κατασκευής</t>
  </si>
  <si>
    <t>Δυνατότητα επαρκούς καθαρισμού – απολύμανσης</t>
  </si>
  <si>
    <t>Αποτροπή συσσώρευσης ρύπων &amp; υδρατμών</t>
  </si>
  <si>
    <t>Πλέγματα προστασίας στα ανοίγματα</t>
  </si>
  <si>
    <t>Επαρκής φωτισμός, προστατευόμενα φωτιστικά μέσα</t>
  </si>
  <si>
    <t>Υγειονομικά φρεάτια – αποτελεσματική απομάκρυνση λυμάτων και τακτικός έλεγχος</t>
  </si>
  <si>
    <t>Καταλληλόλητα υλικών</t>
  </si>
  <si>
    <t>Κατάλληλος σχεδιασμός τοποθέτηση</t>
  </si>
  <si>
    <t>Αυτόματες συσκευές ελέγχου παραμέτρων (π.χ. καταγραφικά θερμοκρασιών/σύστημα συναγερμού)</t>
  </si>
  <si>
    <t>Πολιτική ξένων σωμάτων (γυαλί, πλαστικά, μεταλλικά, food grade λίπανση κα)</t>
  </si>
  <si>
    <t>ΧΩΡΟΙ ΥΓΙΕΙΝΗΣ &amp; ΑΠΟΔΥΤΗΡΙΑ</t>
  </si>
  <si>
    <t>Επαρκής αριθμός τουαλετών</t>
  </si>
  <si>
    <t>Επαρκής αερισμός</t>
  </si>
  <si>
    <t xml:space="preserve">Προθάλαμος τουαλετών με νιπτήρες που λειτουργούν κατά προτίμηση με τη χρήση ποδοκίνητου ή άλλου αντίστοιχου μηχανισμού </t>
  </si>
  <si>
    <t>Παροχή ζεστού – κρύου νερού</t>
  </si>
  <si>
    <t>Διαθέσιμα υλικά απολύμανσης και στεγνώματος χεριών</t>
  </si>
  <si>
    <t>Αποδυτήρια με επαρκή αριθμό κατάλληλων ερμαριών</t>
  </si>
  <si>
    <t>Βεβαιώσεις υγείας για όλο το προσωπικό που σχετίζεται με τον χώρο παραγωγής ή έρχεται σε επαφή με τα τρόφιμα</t>
  </si>
  <si>
    <t>Πολιτική απαγόρευσης χειρισμού τροφίμων από ασθενείς εργαζόμενους με επίπτωση στα τρόφιμα</t>
  </si>
  <si>
    <t>Πρόσθετα μέτρα ελέγχου της υγείας του προσωπικού</t>
  </si>
  <si>
    <t>Κατάλληλος και καθαρός ιματισμός &amp; ικανοποιητική ατομική υγιεινή προσωπικού</t>
  </si>
  <si>
    <t xml:space="preserve">Τηρούνται ορθές πρακτικές για τους χειρισμούς του προσωπικού (κάλυμμα κεφαλής, πλύση (απολύμανση) χεριών σύμφωνα με διαδικασίες) και υφίσταται ελεγχόμενη μετακίνηση.   </t>
  </si>
  <si>
    <t>ΣΥΝΤΗΡΗΣΗ ΕΞΟΠΛΙΣΜΟΥ / ΔΙΑΚΡΙΒΩΣΗ ΟΡΓΑΝΩΝ ΜΕΤΡΗΣΗΣ</t>
  </si>
  <si>
    <t>Πλάνο προγραμματισμένης &amp; προληπτικής συντήρησης εξοπλισμού</t>
  </si>
  <si>
    <t>Τεκμηρίωση συντήρησης εξοπλισμού</t>
  </si>
  <si>
    <t>Τεκμηριωμένη διακρίβωση οργάνων μέτρησης</t>
  </si>
  <si>
    <t>ΚΕΦΑΛΑΙΟ 6 : ΕΦΑΡΜΟΓΗ ΛΟΙΠΩΝ ΑΠΑΙΤΗΣΕΩΝ</t>
  </si>
  <si>
    <t>Κατάλληλος χώρος αποθήκευσης απορριμμάτων με σήμανση</t>
  </si>
  <si>
    <t>Απομάκρυνση απορριμμάτων από τους χώρους παραγωγής με κατάλληλη συχνότητα – αποφυγή επιμολύνσεων</t>
  </si>
  <si>
    <t>ΔΙΑΧΕΙΡΙΣΗ ΑΠΟΡΡΙΜΜΑΤΩΝ</t>
  </si>
  <si>
    <t xml:space="preserve">Χρήση επιτρεπόμενων προσθέτων ανά προϊόν </t>
  </si>
  <si>
    <t xml:space="preserve">Τήρηση κριτηρίων καθαρότητας και συνοδευτικά πιστοποιητικά προμηθευτών προσθέτων </t>
  </si>
  <si>
    <t xml:space="preserve">Ποσότητα προστιθέμενων προσθέτων (στα τελικά προϊόντα) βάσει τήρησης νομοθετημένων ορίων ή quantum satis
</t>
  </si>
  <si>
    <t>Τεκμηρίωση ορθής χρήσης προσθέτων (σύστημα αυτοελέγχου: δοσομετρικές συσκευές, βαθμονόμηση ζυγών κλπ)</t>
  </si>
  <si>
    <t>Έλεγχος ορθής επισήμανσης</t>
  </si>
  <si>
    <t>ΥΛΙΚΑ &amp; ΑΝΤΙΚΕΙΜΕΝΑ ΣΕ ΕΠΑΦΗ</t>
  </si>
  <si>
    <t xml:space="preserve">Χρήση  κατάλληλων ΥΑΕΤ &amp; με βάση τις οδηγίες του παρασκευαστή τους σε σχέση με το είδος του τροφίμου </t>
  </si>
  <si>
    <t>Συνοδευτικά πιστοποιητικά για τα ΥΑΕΤ βάσει της σχετικής νομοθεσίας όπου προβλέπονται (π.χ. δηλώσεις συμμόρφωσης για πλαστικά)</t>
  </si>
  <si>
    <t>Ιχνηλασιμότητα ΥΑΕΤ</t>
  </si>
  <si>
    <t>Κατάλληλη αποθήκευση  ΥΑΕΤ , ώστε να μην εκτίθενται σε κινδύνους</t>
  </si>
  <si>
    <t xml:space="preserve">ΥΠΟΧΡΕΩΤΙΚΕΣ ΠΛΗΡΟΦΟΡΙΕΣ </t>
  </si>
  <si>
    <t>Ονομασία πώλησης</t>
  </si>
  <si>
    <t>Κατάλογος συστατικών</t>
  </si>
  <si>
    <t>Αλλεργιογόνα</t>
  </si>
  <si>
    <t>Ποσότητα ορισμένων συστατικών ή κατηγοριών συστατικών</t>
  </si>
  <si>
    <t>Καθαρή ποσότητα</t>
  </si>
  <si>
    <t>Τελική ημερομηνία ανάλωσης</t>
  </si>
  <si>
    <t xml:space="preserve">Τυχόν ιδιαίτερες συνθήκες αποθήκευσης ή/και συνθήκες χρήσης </t>
  </si>
  <si>
    <t>Όνομα ή εμπορική επωνυμία &amp; δ/νση ΥΕΤ</t>
  </si>
  <si>
    <t>Οδηγίες χρήσης (όπου απαιτείται)</t>
  </si>
  <si>
    <t>Διατροφική δήλωση</t>
  </si>
  <si>
    <t>ΔΙΟΡΘΩΤΙΚΕΣ ΕΝΕΡΓΕΙΕΣ / ΠΡΟΕΤΕΙΝΟΜΕΝΕΣ ΔΡΑΣΕΙΣ ΓΙΑ ΤΗΝ ΕΠΙΤΕΥΞΗ ΣΥΜΜΟΡΦΩΣΗΣ ΜΕ ΒΑΣΗ ΤΑ ΕΥΡΗΜΑΤΑ ΕΠΙΘΕΩΡΗΣΗΣ</t>
  </si>
  <si>
    <t>ΗΜΕΡΟΜΗΝΙΑ - ΣΤΟΧΟΣ ΓΙΑ ΤΗ ΣΥΜΜΟΡΦΩΣΗ</t>
  </si>
  <si>
    <t>ΣΥΝΟΛΟ ΚΕΦΑΛΑΙΟΥ 6</t>
  </si>
  <si>
    <t>ΕΝΤΥΠΟ ΕΛΕΓΧΟΥ ΕΓΚΑΤΑΣΤΑΣΕΩΝ ΕΠΕΞΕΡΓΑΣΙΑΣ ΦΡΟΥΤΩΝ ΚΑΙ ΛΑΧΑΝΙΚΩΝ</t>
  </si>
  <si>
    <t>Κονσερβοποιημένα φρούτα &amp; λαχανικά</t>
  </si>
  <si>
    <t>Μεταποιημένα προϊόντα τομάτας</t>
  </si>
  <si>
    <t>Διατηρημένα με ξήρανση λαχανικά</t>
  </si>
  <si>
    <t>Προετοιμασία (πλύση)</t>
  </si>
  <si>
    <t>Τήρηση συνθηκών υγιεινής χώρου και εξοπλισμού κατά την παραγωγική διαδικασία (π.χ. κοπή, απομάκρυνση πυρήνα και επιδερμίδας, παραγωγή σιροπιού, πλήρωση κονσέρβας)</t>
  </si>
  <si>
    <t>Αποστείρωση σφραγισμένου περιέκτη (έλεγχος θερμοκρασίας και χρόνου)</t>
  </si>
  <si>
    <t>Ψύξη περιέκτη-στέγνωμα</t>
  </si>
  <si>
    <t>Αποθήκευση σε κατάλληλες συνθήκες</t>
  </si>
  <si>
    <t>Προετοιμασία (πλύσιμο-καθαρισμός)</t>
  </si>
  <si>
    <t>Τήρηση συνθηκών υγιεινής χώρου και εξοπλισμού κατά την παραγωγική διαδικασία (π.χ. έκθλιψη, φιλτράρισμα, αποφλοίωση, κοπή)</t>
  </si>
  <si>
    <t>Ρύθμιση pH και συμπύκνωση (για συμπυκνωμένα προϊόντα)</t>
  </si>
  <si>
    <t>Αποστείρωση (έλεγχος θερμοκρασίας και χρόνου)</t>
  </si>
  <si>
    <t>Τήρηση συνθηκών υγιεινής χώρου και εξοπλισμού κατά την παραγωγική διαδικασία (π.χ. κοπή,  στέγνωμα)</t>
  </si>
  <si>
    <t>Αφυδάτωση (με ξήρανση σε φούρνο με αέρα ή με αλάτιση ή με φυσικό τρόπο)</t>
  </si>
  <si>
    <t>Προετοιμασία (κοπή-διαλογή)</t>
  </si>
  <si>
    <t xml:space="preserve">Πρόπλυση-απολύμανση-ξέπλυμα
-έλεγχος pΗ νερού
-έλεγχος συγκέντρωσης χλωριωμένου διαλύματος
-έλεγχος υπολειμματικού χλωρίου
</t>
  </si>
  <si>
    <t>Αφύγρανση και έλεγχος συσκευασίας</t>
  </si>
  <si>
    <t>Ζεμάτισμα (έλεγχος θερμοκρασίας και χρόνου)</t>
  </si>
  <si>
    <t>Ψύξη με νερό</t>
  </si>
  <si>
    <t>Κατάψυξη</t>
  </si>
  <si>
    <t>Αναγραφή ποσότητας της τομάτας ή/και των προϊόντων τομάτας που περιέχονται εκφρασμένη σε εκατοστιαία αναλογία</t>
  </si>
  <si>
    <t>4Α: ΚΟΝΣΕΡΒΟΠΟΙΗΜΕΝΑ ΦΡΟΥΤΑ &amp; ΛΑΧΑΝΙΚΑ</t>
  </si>
  <si>
    <t>4Β: ΜΕΤΑΠΟΙΗΜΕΝΑ ΠΡΟΪΟΝΤΑ ΤΟΜΑΤΑΣ (ΣΥΜΠΥΚΝΩΜΕΝΟΙ ΧΥΜΟΙ, ΚΕΤΣΑΠ, ΑΠΟΦΛΟΙΩΜΕΝΟ ΤΟΜΑΤΑΚΙ)</t>
  </si>
  <si>
    <t>4Γ: ΔΙΑΤΗΡΗΜΕΝΑ ΜΕ ΞΗΡΑΝΣΗ ΛΑΧΑΝΙΚΑ</t>
  </si>
  <si>
    <t>4Δ: ΚΟΜΜΕΝΑ ΛΑΧΑΝΙΚΑ ΣΕ ΨΥΞΗ &amp; ΕΤΟΙΜΕΣ ΣΑΛΑΤΕΣ</t>
  </si>
  <si>
    <t>4Ε: ΚΑΤΕΨΥΓΜΕΝΑ ΛΑΧΑΝΙΚΑ</t>
  </si>
  <si>
    <t>ΣΥΝΟΛΟ ΚΕΦΑΛΑΙΟΥ 4Α</t>
  </si>
  <si>
    <t>ΣΥΝΟΛΟ ΚΕΦΑΛΑΙΟΥ 4Β</t>
  </si>
  <si>
    <t>ΣΥΝΟΛΟ ΚΕΦΑΛΑΙΟΥ 4Γ</t>
  </si>
  <si>
    <t>ΣΥΝΟΛΟ ΚΕΦΑΛΑΙΟΥ 4Δ</t>
  </si>
  <si>
    <t>ΣΥΝΟΛΟ ΚΕΦΑΛΑΙΟΥ 4Ε</t>
  </si>
  <si>
    <t>Η επιχείρηση κρίνεται με την παρούσα ως:</t>
  </si>
  <si>
    <t>ΥΨΗΛΟΥ ΚΙΝΔΥΝΟΥ</t>
  </si>
  <si>
    <t>ΜΕΣΑΙΟΥ ΚΙΝΔΥΝΟΥ</t>
  </si>
  <si>
    <t>ΧΑΜΗΛΟΥ ΚΙΝΔΥΝΟΥ</t>
  </si>
  <si>
    <t>ΚΑΝΟΝΑΣ ΒΑΘΜΟΛΟΓΗΣΗΣ</t>
  </si>
  <si>
    <t>Κάθε κεφάλαιο έχει έναν συγκεκριμένο αριθμό βαθμών οι οποίοι αξιολογούνται με βάση την αρχή:</t>
  </si>
  <si>
    <r>
      <rPr>
        <b/>
        <sz val="11"/>
        <color indexed="8"/>
        <rFont val="Calibri"/>
        <family val="2"/>
      </rPr>
      <t>Χαμηλή συμμόρφωση</t>
    </r>
    <r>
      <rPr>
        <sz val="11"/>
        <color theme="1"/>
        <rFont val="Calibri"/>
        <family val="2"/>
        <scheme val="minor"/>
      </rPr>
      <t>: 70% ή περισσότερο  από το σύνολο της βαθμολογίας των μη συμμορφώσεων</t>
    </r>
  </si>
  <si>
    <r>
      <rPr>
        <b/>
        <sz val="11"/>
        <color indexed="8"/>
        <rFont val="Calibri"/>
        <family val="2"/>
      </rPr>
      <t>Μέση συμμόρφωση</t>
    </r>
    <r>
      <rPr>
        <sz val="11"/>
        <color theme="1"/>
        <rFont val="Calibri"/>
        <family val="2"/>
        <scheme val="minor"/>
      </rPr>
      <t>: 40% - 69,9% από το σύνολο της βαθμολογίας των μη συμμορφώσεων</t>
    </r>
  </si>
  <si>
    <r>
      <rPr>
        <b/>
        <sz val="11"/>
        <color indexed="8"/>
        <rFont val="Calibri"/>
        <family val="2"/>
      </rPr>
      <t>Υψηλή συμμόρφωση</t>
    </r>
    <r>
      <rPr>
        <sz val="11"/>
        <color theme="1"/>
        <rFont val="Calibri"/>
        <family val="2"/>
        <scheme val="minor"/>
      </rPr>
      <t>: 0 - 39,9%  από το σύνολο της βαθμολογίας των μη συμμορφώσεων</t>
    </r>
  </si>
  <si>
    <t>Πλήρες HACCP</t>
  </si>
  <si>
    <t>Ευελιξία</t>
  </si>
  <si>
    <t>Δημόσιο δίκτυο</t>
  </si>
  <si>
    <t>Ιδία πηγή (π.χ. Γεώτρηση)</t>
  </si>
  <si>
    <t>Profile εγκατάστασης- δε βαθμολογείται</t>
  </si>
  <si>
    <t>Αξιολόγηση συνολικού κινδύνου του εντύπου ελέγχου (στο σύνολο των κεφαλαίων)</t>
  </si>
  <si>
    <t>ΣΥΝΟΛΟ ΚΕΦΑΛΑΙΩΝ = 6
30% συνόλου= 2 κεφάλαια   20% συνόλου =1 κεφάλαιο</t>
  </si>
  <si>
    <t>ΝΑΙ</t>
  </si>
  <si>
    <t>ΟΧΙ</t>
  </si>
  <si>
    <t>ΝΑΙ /ΟΧΙ</t>
  </si>
  <si>
    <t xml:space="preserve">ΧΑΜΗΛΟΥ ΚΙΝΔΥΝΟΥ: Από τα 6 κεφάλαια, κανένα κεφάλαιο χαμηλής  συμμόρφωσης και μέχρι 1 κεφάλαιο  (&lt;30%)  μέσης συμμόρφωσης   </t>
  </si>
  <si>
    <t xml:space="preserve">ΜΕΣΑΙΟΥ ΚΙΝΔΥΝΟΥ:
 α. Από τα 6 κεφάλαια κανένα κεφάλαιο χαμηλής συμμόρφωσης και τουλάχιστον 2 κεφάλαια  (≥30%) μέσης συμμόρφωσης ή
β.  Από τα 6 κεφάλαια, 1 κεφάλαιο (≤20%) χαμηλής συμμόρφωσης και οποιοσδήποτε συνδυασμός κεφαλαίων με υψηλή και μέση συμμόρφωση 
</t>
  </si>
  <si>
    <t xml:space="preserve">ΥΨΗΛΟΥ ΚΙΝΔΥΝΟΥ: Από τα 6 κεφάλαια, τουλάχιστον 2 (≥30%) κεφάλαια χαμηλής συμμόρφωσης και οποιοσδήποτε συνδυασμός κεφαλαίων με υψηλή και μέση συμμόρφωση </t>
  </si>
  <si>
    <t>ΒΑΘΜΟΛΟΓΙΑ</t>
  </si>
  <si>
    <t>Υπάρχουν αναλύσεις για Listeria monocytogenes σε κομμένα φρούτα και λαχανικά, (έτοιμα προς κατανάλωση). (Καν. 2073/2005).</t>
  </si>
  <si>
    <t>Υπάρχει πρόγραμμα δειγματοληψίας και εργαστηριακού ελέγχου για Listeria monocytogenes, από το περιβάλλον εργασίας και τον εξοπλισμό που χρησιμοποιείται για την παραγωγή του έτοιμου για κατανάλωση τροφίμου». (Καν. 2073/2005).</t>
  </si>
  <si>
    <t>Κομμένα φρούτακαι λαχανικά σε ψύξη (κομμένες πατάτες, έτοιμες για κατανάλωση σαλάτες/φρούτα)</t>
  </si>
  <si>
    <t>Κατεψυγμένα φρούτα και λαχανικά</t>
  </si>
  <si>
    <t>Υπάρχουν αναλύσεις για Salmonella spp. σε κομμένα φρούτα και λαχανικά, (έτοιμα προς κατανάλωση). (Καν. 2073/2005).</t>
  </si>
  <si>
    <t>Υπάρχουν αναλύσεις για Salmonella spp. σε σπόρους με φύτρο, (έτοιμοι προς κατανάλωση). (Καν. 2073/2005).</t>
  </si>
  <si>
    <t>Υπάρχουν αναλύσεις για Escherichia coli που παράγει Shiga-τοξίνη  (STEC) O157, O25, O111, O103, O145 και O104:H4 σε  φύτρα,  (Καν. 2073/2005).</t>
  </si>
  <si>
    <t>Ανάλυση για  Escherichia coli σε κομμένα φρούτα και λαχανικά (έτοιμα προς κατανάλωση) (Καν. 2073/2005)</t>
  </si>
  <si>
    <t>Συχνότητα μικροβιολογικών και φυσικοχημικών εξετάσεων νερού που ακολουθείται</t>
  </si>
  <si>
    <t>Ανάλυση για νιτρικά σε λαχανικά (Καν. (ΕΕ) 2023/915)</t>
  </si>
  <si>
    <t>ΠΡΟΣΘΕΤΕΣ ΑΠΑΙΤΗΣΕΙΣ ΕΘΝΙΚΗΣ ΝΟΜΟΘΕΣΙΑΣ (Κ.Τ.Π, ΑΡΘΡΟ 124 "Μεταποιημένα προϊόντα τομάτας")</t>
  </si>
  <si>
    <t>Τήρηση προδιαγραφών Παραρτήματος  Ι &amp; ΙΙ</t>
  </si>
  <si>
    <t>ΝΟΟΤΡΟΠΙΑ ΑΣΦΑΛΕΙΑΣ ΤΡΟΦΙΜΩΝ</t>
  </si>
  <si>
    <t>B</t>
  </si>
  <si>
    <t>ΣΤ</t>
  </si>
  <si>
    <t>Εκπλήρωση απαιτήσεων  Νοοτροπίας Ασφάλειας Τροφίμων</t>
  </si>
  <si>
    <t>Μπορεί η ανάληψη ηγετικού ρόλου να εξασφαλίζει τη συμμετοχή του προσωπικού σε θέματα επιδόσεων και συμμόρφωσης όσον αφορά την υγιεινή/ασφάλεια</t>
  </si>
  <si>
    <t>Υπάρχουν διαθέσιμα επαρκή αντικειμενικά δεδομένα για την επαλήθευση των αρχών της νοοτροπίας ασφάλειας τροφίμων (έρευνα-ερωτηματολόγια/ παράπονα καταναλωτών)</t>
  </si>
  <si>
    <t xml:space="preserve">  Έχει διασφαλιστεί εντός της επιχείρησης η μεταφορά της επικοινωνίας σε θέματα υγιενής και ασφάλειας των τροφίμων</t>
  </si>
  <si>
    <t xml:space="preserve"> Υπάρχουν στην επιχείρηση επαρκείς διαθέσιμοι πόροι, οι οποίοι είναι αναγκαίοι για τη λειτουργία της, ώστε να διασφαλίζονται η υγιεινή και η παραγωγή ασφαλών τροφίμων </t>
  </si>
  <si>
    <t xml:space="preserve"> Υπάρχει δέσμευση σε ολόκληρη την επιχείρηση και ενεργός συμμετοχή όσον αφορά την υγιεινή και την ασφάλεια των τροφίμων (δέσμευση της διοίκησης και των εργαζομένων)</t>
  </si>
  <si>
    <t xml:space="preserve"> Έχουν όλα τα μέλη του προσωπικού  επίγνωση της επικινδυνότητας όσον αφορά την υγιεινή και ασφάλεια των τροφίμων και την έχουν θέσει υπό έλεγχο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</si>
</sst>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0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161"/>
    </font>
    <font>
      <sz val="11"/>
      <color indexed="8"/>
      <name val="Calibri"/>
      <family val="2"/>
      <charset val="161"/>
    </font>
    <font>
      <sz val="11"/>
      <color indexed="8"/>
      <name val="Calibri"/>
      <family val="2"/>
      <charset val="161"/>
    </font>
    <font>
      <sz val="11"/>
      <color indexed="8"/>
      <name val="Calibri"/>
      <family val="2"/>
      <charset val="161"/>
    </font>
    <font>
      <sz val="12"/>
      <color indexed="8"/>
      <name val="Calibri"/>
      <family val="2"/>
    </font>
    <font>
      <sz val="3"/>
      <color indexed="8"/>
      <name val="Arial"/>
      <family val="2"/>
    </font>
    <font>
      <sz val="14"/>
      <color indexed="40"/>
      <name val="Calibri"/>
      <family val="2"/>
    </font>
    <font>
      <sz val="3"/>
      <color indexed="8"/>
      <name val="Times New Roman"/>
      <family val="1"/>
    </font>
    <font>
      <b/>
      <sz val="7.5"/>
      <color indexed="8"/>
      <name val="Arial"/>
      <family val="2"/>
    </font>
    <font>
      <b/>
      <i/>
      <u/>
      <sz val="7.5"/>
      <color indexed="8"/>
      <name val="Arial"/>
      <family val="2"/>
    </font>
    <font>
      <sz val="7.5"/>
      <color indexed="8"/>
      <name val="Arial"/>
      <family val="2"/>
    </font>
    <font>
      <b/>
      <u/>
      <sz val="9"/>
      <color indexed="8"/>
      <name val="Arial"/>
      <family val="2"/>
    </font>
    <font>
      <b/>
      <sz val="7.5"/>
      <color indexed="40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8"/>
      <color indexed="8"/>
      <name val="Calibri"/>
      <family val="2"/>
    </font>
    <font>
      <sz val="8"/>
      <name val="Calibri"/>
      <family val="2"/>
    </font>
    <font>
      <sz val="10"/>
      <color indexed="8"/>
      <name val="Calibri"/>
      <family val="2"/>
      <charset val="161"/>
    </font>
    <font>
      <sz val="8"/>
      <color indexed="8"/>
      <name val="Calibri"/>
      <family val="2"/>
      <charset val="161"/>
    </font>
    <font>
      <b/>
      <sz val="10"/>
      <color indexed="8"/>
      <name val="Calibri"/>
      <family val="2"/>
      <charset val="161"/>
    </font>
    <font>
      <b/>
      <sz val="8"/>
      <color indexed="8"/>
      <name val="Arial"/>
      <family val="2"/>
      <charset val="161"/>
    </font>
    <font>
      <b/>
      <sz val="11"/>
      <color indexed="8"/>
      <name val="Calibri"/>
      <family val="2"/>
      <charset val="161"/>
    </font>
    <font>
      <b/>
      <sz val="7.5"/>
      <color indexed="8"/>
      <name val="Arial"/>
      <family val="2"/>
      <charset val="161"/>
    </font>
    <font>
      <sz val="10"/>
      <name val="Calibri"/>
      <family val="2"/>
      <charset val="161"/>
    </font>
    <font>
      <sz val="8"/>
      <name val="Arial"/>
      <family val="2"/>
    </font>
    <font>
      <b/>
      <sz val="7.5"/>
      <name val="Arial"/>
      <family val="2"/>
    </font>
    <font>
      <b/>
      <vertAlign val="superscript"/>
      <sz val="7.5"/>
      <color indexed="8"/>
      <name val="Arial"/>
      <family val="2"/>
      <charset val="161"/>
    </font>
    <font>
      <b/>
      <sz val="14"/>
      <color indexed="8"/>
      <name val="Calibri"/>
      <family val="2"/>
      <charset val="161"/>
    </font>
    <font>
      <b/>
      <sz val="14"/>
      <color indexed="8"/>
      <name val="Arial"/>
      <family val="2"/>
    </font>
    <font>
      <b/>
      <i/>
      <u/>
      <sz val="10"/>
      <color indexed="8"/>
      <name val="Arial"/>
      <family val="2"/>
    </font>
    <font>
      <b/>
      <sz val="11"/>
      <color indexed="8"/>
      <name val="Calibri"/>
      <family val="2"/>
    </font>
    <font>
      <b/>
      <sz val="12"/>
      <color indexed="8"/>
      <name val="Calibri"/>
      <family val="2"/>
      <charset val="161"/>
    </font>
    <font>
      <b/>
      <sz val="10"/>
      <color rgb="FFFF0000"/>
      <name val="Arial Black"/>
      <family val="2"/>
      <charset val="161"/>
    </font>
    <font>
      <sz val="10"/>
      <color theme="1"/>
      <name val="Calibri"/>
      <family val="2"/>
      <scheme val="minor"/>
    </font>
    <font>
      <b/>
      <u/>
      <sz val="9"/>
      <color theme="4" tint="-0.249977111117893"/>
      <name val="Arial"/>
      <family val="2"/>
    </font>
    <font>
      <b/>
      <sz val="10"/>
      <color theme="1"/>
      <name val="Calibri"/>
      <family val="2"/>
      <charset val="161"/>
      <scheme val="minor"/>
    </font>
    <font>
      <b/>
      <sz val="8"/>
      <color theme="1"/>
      <name val="Arial"/>
      <family val="2"/>
      <charset val="161"/>
    </font>
    <font>
      <b/>
      <u/>
      <sz val="9"/>
      <name val="Arial"/>
      <family val="2"/>
      <charset val="161"/>
    </font>
    <font>
      <b/>
      <sz val="9"/>
      <color indexed="8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57">
    <xf numFmtId="0" fontId="0" fillId="0" borderId="0" xfId="0"/>
    <xf numFmtId="0" fontId="0" fillId="0" borderId="0" xfId="0" applyAlignment="1">
      <alignment horizontal="left" vertical="center"/>
    </xf>
    <xf numFmtId="0" fontId="8" fillId="0" borderId="1" xfId="0" applyFont="1" applyBorder="1" applyAlignment="1">
      <alignment horizontal="left" vertical="center" wrapText="1"/>
    </xf>
    <xf numFmtId="0" fontId="5" fillId="0" borderId="1" xfId="0" applyFont="1" applyBorder="1"/>
    <xf numFmtId="0" fontId="5" fillId="0" borderId="1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 wrapText="1"/>
    </xf>
    <xf numFmtId="0" fontId="5" fillId="0" borderId="2" xfId="0" applyFont="1" applyBorder="1"/>
    <xf numFmtId="0" fontId="8" fillId="0" borderId="0" xfId="0" applyFont="1" applyAlignment="1">
      <alignment horizontal="left" vertical="center" wrapText="1"/>
    </xf>
    <xf numFmtId="0" fontId="10" fillId="0" borderId="1" xfId="0" applyFont="1" applyBorder="1" applyAlignment="1">
      <alignment horizontal="centerContinuous" vertical="center"/>
    </xf>
    <xf numFmtId="0" fontId="4" fillId="0" borderId="0" xfId="0" applyFont="1" applyAlignment="1">
      <alignment vertical="center" wrapText="1"/>
    </xf>
    <xf numFmtId="0" fontId="6" fillId="0" borderId="1" xfId="0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1" fillId="0" borderId="3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vertical="center"/>
    </xf>
    <xf numFmtId="0" fontId="16" fillId="0" borderId="0" xfId="0" applyFont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21" fillId="3" borderId="1" xfId="0" applyFont="1" applyFill="1" applyBorder="1" applyAlignment="1">
      <alignment horizontal="center" vertical="center"/>
    </xf>
    <xf numFmtId="0" fontId="23" fillId="0" borderId="1" xfId="0" applyFont="1" applyBorder="1" applyAlignment="1">
      <alignment horizontal="center" vertical="center" wrapText="1"/>
    </xf>
    <xf numFmtId="0" fontId="30" fillId="0" borderId="1" xfId="0" applyFont="1" applyBorder="1" applyAlignment="1">
      <alignment horizontal="centerContinuous" vertical="center" wrapText="1"/>
    </xf>
    <xf numFmtId="0" fontId="15" fillId="0" borderId="6" xfId="0" applyFont="1" applyBorder="1" applyAlignment="1">
      <alignment horizontal="center" vertical="center"/>
    </xf>
    <xf numFmtId="0" fontId="20" fillId="4" borderId="7" xfId="0" applyFont="1" applyFill="1" applyBorder="1" applyAlignment="1">
      <alignment vertical="center" wrapText="1"/>
    </xf>
    <xf numFmtId="0" fontId="20" fillId="4" borderId="8" xfId="0" applyFont="1" applyFill="1" applyBorder="1" applyAlignment="1">
      <alignment vertical="center" wrapText="1"/>
    </xf>
    <xf numFmtId="0" fontId="20" fillId="4" borderId="9" xfId="0" applyFont="1" applyFill="1" applyBorder="1" applyAlignment="1">
      <alignment vertical="center" wrapText="1"/>
    </xf>
    <xf numFmtId="0" fontId="20" fillId="4" borderId="10" xfId="0" applyFont="1" applyFill="1" applyBorder="1" applyAlignment="1">
      <alignment vertical="center" wrapText="1"/>
    </xf>
    <xf numFmtId="0" fontId="20" fillId="4" borderId="11" xfId="0" applyFont="1" applyFill="1" applyBorder="1" applyAlignment="1">
      <alignment vertical="center" wrapText="1"/>
    </xf>
    <xf numFmtId="0" fontId="20" fillId="4" borderId="0" xfId="0" applyFont="1" applyFill="1" applyAlignment="1">
      <alignment vertical="center" wrapText="1"/>
    </xf>
    <xf numFmtId="0" fontId="20" fillId="4" borderId="12" xfId="0" applyFont="1" applyFill="1" applyBorder="1" applyAlignment="1">
      <alignment vertical="center" wrapText="1"/>
    </xf>
    <xf numFmtId="0" fontId="20" fillId="4" borderId="13" xfId="0" applyFont="1" applyFill="1" applyBorder="1" applyAlignment="1">
      <alignment vertical="center" wrapText="1"/>
    </xf>
    <xf numFmtId="0" fontId="20" fillId="4" borderId="14" xfId="0" applyFont="1" applyFill="1" applyBorder="1" applyAlignment="1">
      <alignment vertical="center" wrapText="1"/>
    </xf>
    <xf numFmtId="0" fontId="20" fillId="4" borderId="15" xfId="0" applyFont="1" applyFill="1" applyBorder="1" applyAlignment="1">
      <alignment vertical="center" wrapText="1"/>
    </xf>
    <xf numFmtId="0" fontId="20" fillId="4" borderId="16" xfId="0" applyFont="1" applyFill="1" applyBorder="1" applyAlignment="1">
      <alignment vertical="center" wrapText="1"/>
    </xf>
    <xf numFmtId="0" fontId="18" fillId="0" borderId="0" xfId="0" applyFont="1"/>
    <xf numFmtId="0" fontId="20" fillId="4" borderId="3" xfId="0" applyFont="1" applyFill="1" applyBorder="1" applyAlignment="1">
      <alignment vertical="center" wrapText="1"/>
    </xf>
    <xf numFmtId="0" fontId="20" fillId="4" borderId="17" xfId="0" applyFont="1" applyFill="1" applyBorder="1" applyAlignment="1">
      <alignment vertical="center" wrapText="1"/>
    </xf>
    <xf numFmtId="0" fontId="18" fillId="0" borderId="1" xfId="0" applyFont="1" applyBorder="1" applyAlignment="1">
      <alignment vertical="center" wrapText="1"/>
    </xf>
    <xf numFmtId="0" fontId="15" fillId="0" borderId="1" xfId="0" applyFon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15" fillId="0" borderId="1" xfId="0" applyFont="1" applyBorder="1" applyAlignment="1">
      <alignment horizontal="center" vertical="center" wrapText="1"/>
    </xf>
    <xf numFmtId="0" fontId="37" fillId="1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3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0" fillId="11" borderId="1" xfId="0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8" fillId="0" borderId="25" xfId="0" applyFont="1" applyBorder="1"/>
    <xf numFmtId="0" fontId="0" fillId="0" borderId="25" xfId="0" applyBorder="1"/>
    <xf numFmtId="0" fontId="0" fillId="0" borderId="0" xfId="0" applyBorder="1"/>
    <xf numFmtId="0" fontId="0" fillId="0" borderId="1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5" fillId="0" borderId="0" xfId="0" applyFont="1" applyBorder="1"/>
    <xf numFmtId="0" fontId="1" fillId="0" borderId="4" xfId="0" applyFont="1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3" fillId="0" borderId="4" xfId="0" applyFont="1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36" fillId="12" borderId="4" xfId="0" applyFont="1" applyFill="1" applyBorder="1" applyAlignment="1">
      <alignment horizontal="left" vertical="center" wrapText="1"/>
    </xf>
    <xf numFmtId="0" fontId="36" fillId="12" borderId="9" xfId="0" applyFont="1" applyFill="1" applyBorder="1" applyAlignment="1">
      <alignment horizontal="left" vertical="center" wrapText="1"/>
    </xf>
    <xf numFmtId="0" fontId="36" fillId="12" borderId="3" xfId="0" applyFont="1" applyFill="1" applyBorder="1" applyAlignment="1">
      <alignment horizontal="left" vertical="center" wrapText="1"/>
    </xf>
    <xf numFmtId="0" fontId="23" fillId="0" borderId="4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3" fillId="0" borderId="4" xfId="0" applyFont="1" applyBorder="1" applyAlignment="1">
      <alignment horizontal="center" vertical="center"/>
    </xf>
    <xf numFmtId="0" fontId="33" fillId="0" borderId="9" xfId="0" applyFont="1" applyBorder="1" applyAlignment="1">
      <alignment horizontal="center" vertical="center"/>
    </xf>
    <xf numFmtId="0" fontId="33" fillId="0" borderId="3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14" fillId="3" borderId="1" xfId="0" applyFont="1" applyFill="1" applyBorder="1" applyAlignment="1">
      <alignment horizontal="left" vertical="center" wrapText="1"/>
    </xf>
    <xf numFmtId="0" fontId="23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left" vertical="center" wrapText="1"/>
    </xf>
    <xf numFmtId="0" fontId="18" fillId="0" borderId="4" xfId="0" applyFont="1" applyBorder="1" applyAlignment="1">
      <alignment horizontal="left" vertical="center" wrapText="1"/>
    </xf>
    <xf numFmtId="0" fontId="18" fillId="0" borderId="9" xfId="0" applyFont="1" applyBorder="1" applyAlignment="1">
      <alignment horizontal="left" vertical="center" wrapText="1"/>
    </xf>
    <xf numFmtId="0" fontId="18" fillId="0" borderId="3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center" vertical="center"/>
    </xf>
    <xf numFmtId="0" fontId="14" fillId="3" borderId="4" xfId="0" applyFont="1" applyFill="1" applyBorder="1" applyAlignment="1">
      <alignment horizontal="left" vertical="center" wrapText="1"/>
    </xf>
    <xf numFmtId="0" fontId="14" fillId="3" borderId="9" xfId="0" applyFont="1" applyFill="1" applyBorder="1" applyAlignment="1">
      <alignment horizontal="left" vertical="center" wrapText="1"/>
    </xf>
    <xf numFmtId="0" fontId="14" fillId="3" borderId="3" xfId="0" applyFont="1" applyFill="1" applyBorder="1" applyAlignment="1">
      <alignment horizontal="left" vertical="center" wrapText="1"/>
    </xf>
    <xf numFmtId="0" fontId="28" fillId="8" borderId="30" xfId="0" applyFont="1" applyFill="1" applyBorder="1" applyAlignment="1">
      <alignment horizontal="center" wrapText="1"/>
    </xf>
    <xf numFmtId="0" fontId="0" fillId="0" borderId="16" xfId="0" applyBorder="1" applyAlignment="1">
      <alignment wrapText="1"/>
    </xf>
    <xf numFmtId="0" fontId="0" fillId="0" borderId="29" xfId="0" applyBorder="1" applyAlignment="1">
      <alignment wrapText="1"/>
    </xf>
    <xf numFmtId="0" fontId="22" fillId="8" borderId="1" xfId="0" applyFont="1" applyFill="1" applyBorder="1" applyAlignment="1">
      <alignment horizontal="left" indent="2"/>
    </xf>
    <xf numFmtId="0" fontId="0" fillId="11" borderId="4" xfId="0" applyFill="1" applyBorder="1" applyAlignment="1">
      <alignment horizontal="center" vertical="center"/>
    </xf>
    <xf numFmtId="0" fontId="0" fillId="11" borderId="9" xfId="0" applyFill="1" applyBorder="1" applyAlignment="1">
      <alignment horizontal="center" vertical="center"/>
    </xf>
    <xf numFmtId="0" fontId="0" fillId="11" borderId="3" xfId="0" applyFill="1" applyBorder="1" applyAlignment="1">
      <alignment horizontal="center" vertical="center"/>
    </xf>
    <xf numFmtId="0" fontId="34" fillId="0" borderId="4" xfId="0" applyFont="1" applyBorder="1" applyAlignment="1">
      <alignment horizontal="center" vertical="center"/>
    </xf>
    <xf numFmtId="0" fontId="34" fillId="0" borderId="9" xfId="0" applyFont="1" applyBorder="1" applyAlignment="1">
      <alignment horizontal="center" vertical="center"/>
    </xf>
    <xf numFmtId="0" fontId="34" fillId="0" borderId="3" xfId="0" applyFont="1" applyBorder="1" applyAlignment="1">
      <alignment horizontal="center" vertical="center"/>
    </xf>
    <xf numFmtId="0" fontId="18" fillId="2" borderId="1" xfId="0" applyFont="1" applyFill="1" applyBorder="1" applyAlignment="1">
      <alignment horizontal="left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4" fillId="3" borderId="9" xfId="0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4" fillId="10" borderId="4" xfId="0" applyFont="1" applyFill="1" applyBorder="1" applyAlignment="1">
      <alignment horizontal="left" vertical="center" wrapText="1"/>
    </xf>
    <xf numFmtId="0" fontId="14" fillId="10" borderId="9" xfId="0" applyFont="1" applyFill="1" applyBorder="1" applyAlignment="1">
      <alignment horizontal="left" vertical="center" wrapText="1"/>
    </xf>
    <xf numFmtId="0" fontId="14" fillId="10" borderId="3" xfId="0" applyFont="1" applyFill="1" applyBorder="1" applyAlignment="1">
      <alignment horizontal="left" vertical="center" wrapText="1"/>
    </xf>
    <xf numFmtId="0" fontId="12" fillId="6" borderId="4" xfId="0" applyFont="1" applyFill="1" applyBorder="1" applyAlignment="1">
      <alignment horizontal="center" vertical="center"/>
    </xf>
    <xf numFmtId="0" fontId="12" fillId="6" borderId="9" xfId="0" applyFont="1" applyFill="1" applyBorder="1" applyAlignment="1">
      <alignment horizontal="center" vertical="center"/>
    </xf>
    <xf numFmtId="0" fontId="12" fillId="6" borderId="3" xfId="0" applyFont="1" applyFill="1" applyBorder="1" applyAlignment="1">
      <alignment horizontal="center" vertical="center"/>
    </xf>
    <xf numFmtId="0" fontId="18" fillId="0" borderId="1" xfId="0" applyFont="1" applyBorder="1" applyAlignment="1">
      <alignment vertical="center" wrapText="1"/>
    </xf>
    <xf numFmtId="0" fontId="18" fillId="2" borderId="1" xfId="0" applyFont="1" applyFill="1" applyBorder="1" applyAlignment="1">
      <alignment vertical="center" wrapText="1"/>
    </xf>
    <xf numFmtId="0" fontId="20" fillId="3" borderId="1" xfId="0" applyFont="1" applyFill="1" applyBorder="1" applyAlignment="1">
      <alignment horizontal="left" vertical="center" wrapText="1"/>
    </xf>
    <xf numFmtId="0" fontId="19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29" fillId="0" borderId="0" xfId="0" applyFont="1" applyBorder="1" applyAlignment="1">
      <alignment horizontal="center" vertical="center" wrapText="1"/>
    </xf>
    <xf numFmtId="0" fontId="19" fillId="0" borderId="27" xfId="0" applyFont="1" applyBorder="1" applyAlignment="1">
      <alignment horizontal="left" vertical="center" wrapText="1"/>
    </xf>
    <xf numFmtId="0" fontId="16" fillId="0" borderId="27" xfId="0" applyFont="1" applyBorder="1" applyAlignment="1">
      <alignment horizontal="left" vertical="center"/>
    </xf>
    <xf numFmtId="0" fontId="18" fillId="2" borderId="4" xfId="0" applyFont="1" applyFill="1" applyBorder="1" applyAlignment="1">
      <alignment vertical="center"/>
    </xf>
    <xf numFmtId="0" fontId="18" fillId="2" borderId="9" xfId="0" applyFont="1" applyFill="1" applyBorder="1" applyAlignment="1">
      <alignment vertical="center"/>
    </xf>
    <xf numFmtId="0" fontId="18" fillId="2" borderId="3" xfId="0" applyFont="1" applyFill="1" applyBorder="1" applyAlignment="1">
      <alignment vertical="center"/>
    </xf>
    <xf numFmtId="0" fontId="24" fillId="0" borderId="4" xfId="0" applyFont="1" applyBorder="1" applyAlignment="1">
      <alignment horizontal="left" vertical="center" wrapText="1"/>
    </xf>
    <xf numFmtId="0" fontId="24" fillId="0" borderId="9" xfId="0" applyFont="1" applyBorder="1" applyAlignment="1">
      <alignment horizontal="left" vertical="center" wrapText="1"/>
    </xf>
    <xf numFmtId="0" fontId="24" fillId="0" borderId="3" xfId="0" applyFont="1" applyBorder="1" applyAlignment="1">
      <alignment horizontal="left" vertical="center" wrapText="1"/>
    </xf>
    <xf numFmtId="0" fontId="18" fillId="2" borderId="1" xfId="0" applyFont="1" applyFill="1" applyBorder="1" applyAlignment="1">
      <alignment vertical="center"/>
    </xf>
    <xf numFmtId="0" fontId="39" fillId="6" borderId="4" xfId="0" applyFont="1" applyFill="1" applyBorder="1" applyAlignment="1">
      <alignment horizontal="center" vertical="center"/>
    </xf>
    <xf numFmtId="0" fontId="39" fillId="6" borderId="9" xfId="0" applyFont="1" applyFill="1" applyBorder="1" applyAlignment="1">
      <alignment horizontal="center" vertical="center"/>
    </xf>
    <xf numFmtId="0" fontId="39" fillId="6" borderId="3" xfId="0" applyFont="1" applyFill="1" applyBorder="1" applyAlignment="1">
      <alignment horizontal="center" vertical="center"/>
    </xf>
    <xf numFmtId="2" fontId="18" fillId="2" borderId="4" xfId="0" applyNumberFormat="1" applyFont="1" applyFill="1" applyBorder="1" applyAlignment="1">
      <alignment horizontal="center" vertical="center"/>
    </xf>
    <xf numFmtId="2" fontId="18" fillId="2" borderId="3" xfId="0" applyNumberFormat="1" applyFont="1" applyFill="1" applyBorder="1" applyAlignment="1">
      <alignment horizontal="center" vertical="center"/>
    </xf>
    <xf numFmtId="10" fontId="18" fillId="2" borderId="6" xfId="0" applyNumberFormat="1" applyFont="1" applyFill="1" applyBorder="1" applyAlignment="1">
      <alignment horizontal="center" vertical="center"/>
    </xf>
    <xf numFmtId="10" fontId="18" fillId="2" borderId="26" xfId="0" applyNumberFormat="1" applyFont="1" applyFill="1" applyBorder="1" applyAlignment="1">
      <alignment horizontal="center" vertical="center"/>
    </xf>
    <xf numFmtId="0" fontId="13" fillId="0" borderId="9" xfId="0" applyFont="1" applyBorder="1" applyAlignment="1">
      <alignment vertical="center" wrapText="1"/>
    </xf>
    <xf numFmtId="0" fontId="13" fillId="0" borderId="3" xfId="0" applyFont="1" applyBorder="1" applyAlignment="1">
      <alignment vertical="center" wrapText="1"/>
    </xf>
    <xf numFmtId="0" fontId="20" fillId="2" borderId="4" xfId="0" applyFont="1" applyFill="1" applyBorder="1" applyAlignment="1">
      <alignment vertical="center"/>
    </xf>
    <xf numFmtId="0" fontId="20" fillId="2" borderId="9" xfId="0" applyFont="1" applyFill="1" applyBorder="1" applyAlignment="1">
      <alignment vertical="center"/>
    </xf>
    <xf numFmtId="0" fontId="20" fillId="2" borderId="3" xfId="0" applyFont="1" applyFill="1" applyBorder="1" applyAlignment="1">
      <alignment vertical="center"/>
    </xf>
    <xf numFmtId="0" fontId="18" fillId="11" borderId="1" xfId="0" applyFont="1" applyFill="1" applyBorder="1" applyAlignment="1">
      <alignment horizontal="left" vertical="center" wrapText="1"/>
    </xf>
    <xf numFmtId="0" fontId="18" fillId="2" borderId="28" xfId="0" applyFont="1" applyFill="1" applyBorder="1" applyAlignment="1">
      <alignment horizontal="center" vertical="center"/>
    </xf>
    <xf numFmtId="0" fontId="18" fillId="2" borderId="29" xfId="0" applyFont="1" applyFill="1" applyBorder="1" applyAlignment="1">
      <alignment horizontal="center" vertical="center"/>
    </xf>
    <xf numFmtId="0" fontId="38" fillId="6" borderId="4" xfId="0" applyFont="1" applyFill="1" applyBorder="1" applyAlignment="1">
      <alignment horizontal="center" vertical="center"/>
    </xf>
    <xf numFmtId="0" fontId="35" fillId="6" borderId="9" xfId="0" applyFont="1" applyFill="1" applyBorder="1" applyAlignment="1">
      <alignment horizontal="center" vertical="center"/>
    </xf>
    <xf numFmtId="0" fontId="35" fillId="6" borderId="3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left" vertical="center" wrapText="1"/>
    </xf>
    <xf numFmtId="0" fontId="13" fillId="11" borderId="4" xfId="0" applyFont="1" applyFill="1" applyBorder="1" applyAlignment="1">
      <alignment vertical="center" wrapText="1"/>
    </xf>
    <xf numFmtId="0" fontId="13" fillId="11" borderId="9" xfId="0" applyFont="1" applyFill="1" applyBorder="1" applyAlignment="1">
      <alignment vertical="center" wrapText="1"/>
    </xf>
    <xf numFmtId="0" fontId="13" fillId="11" borderId="3" xfId="0" applyFont="1" applyFill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16" xfId="0" applyFont="1" applyBorder="1" applyAlignment="1">
      <alignment vertical="center"/>
    </xf>
    <xf numFmtId="0" fontId="18" fillId="2" borderId="6" xfId="0" applyFont="1" applyFill="1" applyBorder="1" applyAlignment="1">
      <alignment horizontal="center" vertical="center"/>
    </xf>
    <xf numFmtId="0" fontId="18" fillId="2" borderId="27" xfId="0" applyFont="1" applyFill="1" applyBorder="1" applyAlignment="1">
      <alignment horizontal="center" vertical="center"/>
    </xf>
    <xf numFmtId="0" fontId="18" fillId="2" borderId="26" xfId="0" applyFont="1" applyFill="1" applyBorder="1" applyAlignment="1">
      <alignment horizontal="center" vertical="center"/>
    </xf>
    <xf numFmtId="0" fontId="18" fillId="2" borderId="16" xfId="0" applyFont="1" applyFill="1" applyBorder="1" applyAlignment="1">
      <alignment horizontal="center" vertical="center"/>
    </xf>
    <xf numFmtId="0" fontId="0" fillId="0" borderId="9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0" xfId="0"/>
    <xf numFmtId="0" fontId="26" fillId="0" borderId="4" xfId="0" applyFont="1" applyBorder="1" applyAlignment="1">
      <alignment horizontal="center" vertical="center" wrapText="1"/>
    </xf>
    <xf numFmtId="0" fontId="26" fillId="0" borderId="9" xfId="0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11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vertical="center" wrapText="1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1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/>
    </xf>
    <xf numFmtId="0" fontId="9" fillId="3" borderId="1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 applyProtection="1">
      <alignment vertical="center" wrapText="1"/>
      <protection locked="0"/>
    </xf>
    <xf numFmtId="0" fontId="4" fillId="2" borderId="1" xfId="0" applyFont="1" applyFill="1" applyBorder="1" applyAlignment="1" applyProtection="1">
      <alignment vertical="center" wrapText="1"/>
      <protection locked="0"/>
    </xf>
    <xf numFmtId="0" fontId="8" fillId="0" borderId="1" xfId="0" applyFont="1" applyBorder="1" applyAlignment="1">
      <alignment horizontal="left" vertical="center"/>
    </xf>
    <xf numFmtId="0" fontId="9" fillId="9" borderId="1" xfId="0" applyFont="1" applyFill="1" applyBorder="1" applyAlignment="1">
      <alignment horizontal="left" vertical="center" wrapText="1"/>
    </xf>
    <xf numFmtId="0" fontId="9" fillId="9" borderId="1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4" fillId="0" borderId="27" xfId="0" applyFont="1" applyBorder="1" applyAlignment="1">
      <alignment vertical="center" wrapText="1"/>
    </xf>
    <xf numFmtId="0" fontId="4" fillId="0" borderId="26" xfId="0" applyFont="1" applyBorder="1" applyAlignment="1">
      <alignment vertical="center" wrapText="1"/>
    </xf>
    <xf numFmtId="0" fontId="3" fillId="2" borderId="4" xfId="0" applyFont="1" applyFill="1" applyBorder="1" applyAlignment="1" applyProtection="1">
      <alignment vertical="center" wrapText="1"/>
      <protection locked="0"/>
    </xf>
    <xf numFmtId="0" fontId="3" fillId="2" borderId="9" xfId="0" applyFont="1" applyFill="1" applyBorder="1" applyAlignment="1" applyProtection="1">
      <alignment vertical="center" wrapText="1"/>
      <protection locked="0"/>
    </xf>
    <xf numFmtId="0" fontId="3" fillId="2" borderId="3" xfId="0" applyFont="1" applyFill="1" applyBorder="1" applyAlignment="1" applyProtection="1">
      <alignment vertical="center" wrapText="1"/>
      <protection locked="0"/>
    </xf>
    <xf numFmtId="0" fontId="0" fillId="11" borderId="1" xfId="0" applyFill="1" applyBorder="1" applyAlignment="1">
      <alignment horizontal="center" vertical="center"/>
    </xf>
    <xf numFmtId="10" fontId="18" fillId="2" borderId="4" xfId="0" applyNumberFormat="1" applyFont="1" applyFill="1" applyBorder="1" applyAlignment="1">
      <alignment horizontal="center" vertical="center"/>
    </xf>
    <xf numFmtId="10" fontId="18" fillId="2" borderId="3" xfId="0" applyNumberFormat="1" applyFont="1" applyFill="1" applyBorder="1" applyAlignment="1">
      <alignment horizontal="center" vertical="center"/>
    </xf>
    <xf numFmtId="0" fontId="23" fillId="0" borderId="9" xfId="0" applyFont="1" applyBorder="1" applyAlignment="1">
      <alignment horizontal="center" vertical="center" wrapText="1"/>
    </xf>
    <xf numFmtId="0" fontId="9" fillId="7" borderId="4" xfId="0" applyFont="1" applyFill="1" applyBorder="1" applyAlignment="1">
      <alignment horizontal="center" vertical="center" wrapText="1"/>
    </xf>
    <xf numFmtId="0" fontId="9" fillId="7" borderId="9" xfId="0" applyFont="1" applyFill="1" applyBorder="1" applyAlignment="1">
      <alignment horizontal="center" vertical="center" wrapText="1"/>
    </xf>
    <xf numFmtId="0" fontId="9" fillId="7" borderId="3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20" fillId="4" borderId="19" xfId="0" applyFont="1" applyFill="1" applyBorder="1" applyAlignment="1">
      <alignment vertical="center" wrapText="1"/>
    </xf>
    <xf numFmtId="0" fontId="20" fillId="4" borderId="9" xfId="0" applyFont="1" applyFill="1" applyBorder="1" applyAlignment="1">
      <alignment vertical="center" wrapText="1"/>
    </xf>
    <xf numFmtId="0" fontId="20" fillId="4" borderId="20" xfId="0" applyFont="1" applyFill="1" applyBorder="1" applyAlignment="1">
      <alignment horizontal="left" vertical="center" wrapText="1"/>
    </xf>
    <xf numFmtId="0" fontId="20" fillId="4" borderId="7" xfId="0" applyFont="1" applyFill="1" applyBorder="1" applyAlignment="1">
      <alignment horizontal="left" vertical="center" wrapText="1"/>
    </xf>
    <xf numFmtId="0" fontId="20" fillId="4" borderId="21" xfId="0" applyFont="1" applyFill="1" applyBorder="1" applyAlignment="1">
      <alignment horizontal="left" vertical="center" wrapText="1"/>
    </xf>
    <xf numFmtId="0" fontId="20" fillId="4" borderId="0" xfId="0" applyFont="1" applyFill="1" applyAlignment="1">
      <alignment horizontal="left" vertical="center" wrapText="1"/>
    </xf>
    <xf numFmtId="0" fontId="20" fillId="4" borderId="22" xfId="0" applyFont="1" applyFill="1" applyBorder="1" applyAlignment="1">
      <alignment vertical="center" wrapText="1"/>
    </xf>
    <xf numFmtId="0" fontId="20" fillId="4" borderId="10" xfId="0" applyFont="1" applyFill="1" applyBorder="1" applyAlignment="1">
      <alignment vertical="center" wrapText="1"/>
    </xf>
    <xf numFmtId="0" fontId="20" fillId="4" borderId="23" xfId="0" applyFont="1" applyFill="1" applyBorder="1" applyAlignment="1">
      <alignment vertical="center" wrapText="1"/>
    </xf>
    <xf numFmtId="0" fontId="20" fillId="4" borderId="14" xfId="0" applyFont="1" applyFill="1" applyBorder="1" applyAlignment="1">
      <alignment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6" fillId="0" borderId="6" xfId="0" applyFont="1" applyBorder="1" applyAlignment="1">
      <alignment vertical="center" wrapText="1"/>
    </xf>
    <xf numFmtId="0" fontId="6" fillId="0" borderId="27" xfId="0" applyFont="1" applyBorder="1" applyAlignment="1">
      <alignment vertical="center" wrapText="1"/>
    </xf>
    <xf numFmtId="0" fontId="6" fillId="0" borderId="26" xfId="0" applyFont="1" applyBorder="1" applyAlignment="1">
      <alignment vertical="center" wrapText="1"/>
    </xf>
    <xf numFmtId="0" fontId="6" fillId="0" borderId="28" xfId="0" applyFont="1" applyBorder="1" applyAlignment="1">
      <alignment vertical="center" wrapText="1"/>
    </xf>
    <xf numFmtId="0" fontId="6" fillId="0" borderId="16" xfId="0" applyFont="1" applyBorder="1" applyAlignment="1">
      <alignment vertical="center" wrapText="1"/>
    </xf>
    <xf numFmtId="0" fontId="6" fillId="0" borderId="29" xfId="0" applyFont="1" applyBorder="1" applyAlignment="1">
      <alignment vertical="center" wrapText="1"/>
    </xf>
    <xf numFmtId="0" fontId="33" fillId="0" borderId="4" xfId="0" applyFont="1" applyBorder="1" applyAlignment="1" applyProtection="1">
      <alignment horizontal="center" vertical="center"/>
      <protection locked="0"/>
    </xf>
    <xf numFmtId="0" fontId="33" fillId="0" borderId="9" xfId="0" applyFont="1" applyBorder="1" applyAlignment="1" applyProtection="1">
      <alignment horizontal="center" vertical="center"/>
      <protection locked="0"/>
    </xf>
    <xf numFmtId="0" fontId="33" fillId="0" borderId="3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5" fillId="0" borderId="4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 wrapText="1"/>
    </xf>
    <xf numFmtId="0" fontId="20" fillId="0" borderId="2" xfId="0" applyFont="1" applyBorder="1" applyAlignment="1">
      <alignment horizontal="left" vertical="center" wrapText="1"/>
    </xf>
    <xf numFmtId="0" fontId="20" fillId="0" borderId="2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/>
    </xf>
    <xf numFmtId="0" fontId="0" fillId="2" borderId="24" xfId="0" applyFill="1" applyBorder="1" applyAlignment="1">
      <alignment horizontal="left" vertical="center" wrapText="1" indent="2"/>
    </xf>
    <xf numFmtId="0" fontId="0" fillId="2" borderId="0" xfId="0" applyFill="1" applyAlignment="1">
      <alignment horizontal="left" vertical="center" wrapText="1" indent="2"/>
    </xf>
    <xf numFmtId="0" fontId="0" fillId="2" borderId="25" xfId="0" applyFill="1" applyBorder="1" applyAlignment="1">
      <alignment horizontal="left" vertical="center" wrapText="1" indent="2"/>
    </xf>
    <xf numFmtId="0" fontId="20" fillId="0" borderId="18" xfId="0" applyFont="1" applyBorder="1" applyAlignment="1">
      <alignment horizontal="center" vertical="center"/>
    </xf>
    <xf numFmtId="0" fontId="20" fillId="4" borderId="12" xfId="0" applyFont="1" applyFill="1" applyBorder="1" applyAlignment="1">
      <alignment horizontal="left" vertical="center" wrapText="1"/>
    </xf>
    <xf numFmtId="0" fontId="18" fillId="0" borderId="18" xfId="0" applyFont="1" applyBorder="1" applyAlignment="1">
      <alignment horizontal="center" vertical="center"/>
    </xf>
    <xf numFmtId="0" fontId="0" fillId="2" borderId="28" xfId="0" applyFill="1" applyBorder="1" applyAlignment="1">
      <alignment horizontal="left" vertical="center" wrapText="1" indent="2"/>
    </xf>
    <xf numFmtId="0" fontId="0" fillId="2" borderId="16" xfId="0" applyFill="1" applyBorder="1" applyAlignment="1">
      <alignment horizontal="left" vertical="center" wrapText="1" indent="2"/>
    </xf>
    <xf numFmtId="0" fontId="0" fillId="2" borderId="29" xfId="0" applyFill="1" applyBorder="1" applyAlignment="1">
      <alignment horizontal="left" vertical="center" wrapText="1" indent="2"/>
    </xf>
    <xf numFmtId="0" fontId="32" fillId="8" borderId="4" xfId="0" applyFont="1" applyFill="1" applyBorder="1" applyAlignment="1">
      <alignment horizontal="left" vertical="top" wrapText="1" indent="2"/>
    </xf>
    <xf numFmtId="0" fontId="0" fillId="8" borderId="9" xfId="0" applyFill="1" applyBorder="1" applyAlignment="1">
      <alignment horizontal="left" vertical="top" wrapText="1" indent="2"/>
    </xf>
    <xf numFmtId="0" fontId="0" fillId="8" borderId="3" xfId="0" applyFill="1" applyBorder="1" applyAlignment="1">
      <alignment horizontal="left" vertical="top" wrapText="1" indent="2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1</xdr:row>
      <xdr:rowOff>19050</xdr:rowOff>
    </xdr:from>
    <xdr:to>
      <xdr:col>5</xdr:col>
      <xdr:colOff>238125</xdr:colOff>
      <xdr:row>5</xdr:row>
      <xdr:rowOff>152400</xdr:rowOff>
    </xdr:to>
    <xdr:pic>
      <xdr:nvPicPr>
        <xdr:cNvPr id="1382" name="Picture 34607" descr="Logo_Plain">
          <a:extLst>
            <a:ext uri="{FF2B5EF4-FFF2-40B4-BE49-F238E27FC236}">
              <a16:creationId xmlns:a16="http://schemas.microsoft.com/office/drawing/2014/main" id="{224E1E57-4AC0-6AEC-C5C0-FABFCBC409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219075"/>
          <a:ext cx="3171825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6</xdr:row>
      <xdr:rowOff>1</xdr:rowOff>
    </xdr:from>
    <xdr:to>
      <xdr:col>5</xdr:col>
      <xdr:colOff>11545</xdr:colOff>
      <xdr:row>11</xdr:row>
      <xdr:rowOff>9526</xdr:rowOff>
    </xdr:to>
    <xdr:sp macro="" textlink="">
      <xdr:nvSpPr>
        <xdr:cNvPr id="1035" name="Text Box 1029">
          <a:extLst>
            <a:ext uri="{FF2B5EF4-FFF2-40B4-BE49-F238E27FC236}">
              <a16:creationId xmlns:a16="http://schemas.microsoft.com/office/drawing/2014/main" id="{435C21AB-D877-592A-FCFA-FC35DA5E214E}"/>
            </a:ext>
          </a:extLst>
        </xdr:cNvPr>
        <xdr:cNvSpPr txBox="1">
          <a:spLocks noChangeArrowheads="1"/>
        </xdr:cNvSpPr>
      </xdr:nvSpPr>
      <xdr:spPr bwMode="auto">
        <a:xfrm>
          <a:off x="0" y="1281546"/>
          <a:ext cx="3359727" cy="1048616"/>
        </a:xfrm>
        <a:prstGeom prst="rect">
          <a:avLst/>
        </a:prstGeom>
        <a:solidFill>
          <a:srgbClr val="FFFFFF"/>
        </a:solidFill>
        <a:ln w="6350" cap="rnd">
          <a:solidFill>
            <a:srgbClr val="000000"/>
          </a:solidFill>
          <a:prstDash val="sysDot"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l-GR" sz="1400" b="0" i="0" u="none" strike="noStrike" baseline="0">
              <a:solidFill>
                <a:sysClr val="windowText" lastClr="000000"/>
              </a:solidFill>
              <a:latin typeface="Calibri"/>
              <a:cs typeface="Calibri"/>
            </a:rPr>
            <a:t>Στοιχεία Αρμόδιας Αρχής</a:t>
          </a:r>
          <a:endParaRPr lang="en-US" sz="1200" b="0" i="0" u="none" strike="noStrike" baseline="0">
            <a:solidFill>
              <a:sysClr val="windowText" lastClr="000000"/>
            </a:solidFill>
            <a:latin typeface="Calibri"/>
            <a:cs typeface="Calibri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A0FD71-7721-42F1-B258-E2AF71316192}">
  <sheetPr>
    <pageSetUpPr fitToPage="1"/>
  </sheetPr>
  <dimension ref="A1:IT469"/>
  <sheetViews>
    <sheetView tabSelected="1" view="pageLayout" topLeftCell="A10" zoomScaleNormal="120" workbookViewId="0">
      <selection activeCell="Q175" sqref="Q175"/>
    </sheetView>
  </sheetViews>
  <sheetFormatPr defaultRowHeight="15" x14ac:dyDescent="0.25"/>
  <cols>
    <col min="1" max="1" width="4.140625" style="17" bestFit="1" customWidth="1"/>
    <col min="2" max="4" width="8.85546875" style="1" customWidth="1"/>
    <col min="5" max="5" width="14.5703125" style="1" customWidth="1"/>
    <col min="6" max="6" width="11.85546875" customWidth="1"/>
    <col min="8" max="8" width="4.42578125" customWidth="1"/>
    <col min="10" max="10" width="3.140625" customWidth="1"/>
    <col min="12" max="12" width="4" customWidth="1"/>
    <col min="13" max="13" width="9" customWidth="1"/>
    <col min="15" max="15" width="9.140625" style="55"/>
  </cols>
  <sheetData>
    <row r="1" spans="1:23" ht="15.75" x14ac:dyDescent="0.25">
      <c r="A1" s="168"/>
      <c r="B1" s="168"/>
      <c r="C1" s="7"/>
      <c r="D1" s="7"/>
      <c r="E1" s="7"/>
      <c r="F1" s="165"/>
      <c r="G1" s="165"/>
      <c r="H1" s="148"/>
      <c r="I1" s="148"/>
      <c r="J1" s="165"/>
      <c r="K1" s="165"/>
      <c r="L1" s="165"/>
      <c r="M1" s="165"/>
      <c r="N1" s="165"/>
      <c r="O1" s="165"/>
    </row>
    <row r="2" spans="1:23" ht="15.75" x14ac:dyDescent="0.25">
      <c r="C2" s="7"/>
      <c r="D2" s="7"/>
      <c r="E2" s="7"/>
      <c r="F2" s="165"/>
      <c r="G2" s="165"/>
      <c r="H2" s="148"/>
      <c r="I2" s="148"/>
      <c r="J2" s="165"/>
      <c r="K2" s="165"/>
      <c r="L2" s="165"/>
      <c r="M2" s="165"/>
      <c r="N2" s="165"/>
      <c r="O2" s="165"/>
    </row>
    <row r="3" spans="1:23" ht="18.75" x14ac:dyDescent="0.25">
      <c r="A3" s="169"/>
      <c r="B3" s="169"/>
      <c r="C3" s="7"/>
      <c r="D3" s="7"/>
      <c r="E3" s="7"/>
      <c r="F3" s="165"/>
      <c r="G3" s="165"/>
      <c r="H3" s="148"/>
      <c r="I3" s="148"/>
      <c r="J3" s="165"/>
      <c r="K3" s="165"/>
      <c r="L3" s="165"/>
      <c r="M3" s="165"/>
      <c r="N3" s="165"/>
      <c r="O3" s="165"/>
      <c r="R3" s="158"/>
      <c r="S3" s="158"/>
      <c r="T3" s="158"/>
      <c r="U3" s="158"/>
      <c r="V3" s="158"/>
      <c r="W3" s="158"/>
    </row>
    <row r="4" spans="1:23" ht="15.75" x14ac:dyDescent="0.25">
      <c r="A4" s="170"/>
      <c r="B4" s="170"/>
      <c r="C4" s="7"/>
      <c r="D4" s="7"/>
      <c r="E4" s="7"/>
      <c r="F4" s="165"/>
      <c r="G4" s="165"/>
      <c r="H4" s="148"/>
      <c r="I4" s="148"/>
      <c r="J4" s="165"/>
      <c r="K4" s="165"/>
      <c r="L4" s="165"/>
      <c r="M4" s="165"/>
      <c r="N4" s="165"/>
      <c r="O4" s="165"/>
      <c r="R4" s="158"/>
      <c r="S4" s="158"/>
      <c r="T4" s="158"/>
      <c r="U4" s="158"/>
      <c r="V4" s="158"/>
      <c r="W4" s="158"/>
    </row>
    <row r="5" spans="1:23" ht="15.75" x14ac:dyDescent="0.25">
      <c r="A5" s="170"/>
      <c r="B5" s="170"/>
      <c r="C5" s="7"/>
      <c r="D5" s="7"/>
      <c r="E5" s="7"/>
      <c r="F5" s="165"/>
      <c r="G5" s="165"/>
      <c r="H5" s="148"/>
      <c r="I5" s="148"/>
      <c r="J5" s="148"/>
      <c r="K5" s="148"/>
      <c r="L5" s="148"/>
      <c r="M5" s="148"/>
      <c r="N5" s="148"/>
      <c r="O5" s="60"/>
      <c r="R5" s="158"/>
      <c r="S5" s="158"/>
      <c r="T5" s="158"/>
      <c r="U5" s="158"/>
      <c r="V5" s="158"/>
      <c r="W5" s="158"/>
    </row>
    <row r="6" spans="1:23" ht="15.75" x14ac:dyDescent="0.25">
      <c r="A6" s="170"/>
      <c r="B6" s="170"/>
      <c r="C6" s="7"/>
      <c r="D6" s="7"/>
      <c r="E6" s="7"/>
      <c r="F6" s="165"/>
      <c r="G6" s="165"/>
      <c r="H6" s="148"/>
      <c r="I6" s="148"/>
      <c r="J6" s="149"/>
      <c r="K6" s="149"/>
      <c r="L6" s="149"/>
      <c r="M6" s="149"/>
      <c r="N6" s="149"/>
      <c r="O6" s="149"/>
      <c r="R6" s="158"/>
      <c r="S6" s="158"/>
      <c r="T6" s="158"/>
      <c r="U6" s="158"/>
      <c r="V6" s="158"/>
      <c r="W6" s="158"/>
    </row>
    <row r="7" spans="1:23" ht="15.75" x14ac:dyDescent="0.25">
      <c r="A7" s="171"/>
      <c r="B7" s="171"/>
      <c r="C7" s="5"/>
      <c r="D7" s="5"/>
      <c r="E7" s="5"/>
      <c r="F7" s="73" t="s">
        <v>0</v>
      </c>
      <c r="G7" s="73"/>
      <c r="H7" s="175" t="s">
        <v>1</v>
      </c>
      <c r="I7" s="175"/>
      <c r="J7" s="176"/>
      <c r="K7" s="176"/>
      <c r="L7" s="176"/>
      <c r="M7" s="176"/>
      <c r="N7" s="176"/>
      <c r="O7" s="6"/>
    </row>
    <row r="8" spans="1:23" ht="15.75" x14ac:dyDescent="0.25">
      <c r="A8" s="181"/>
      <c r="B8" s="181"/>
      <c r="C8" s="2"/>
      <c r="D8" s="2"/>
      <c r="E8" s="2"/>
      <c r="F8" s="177"/>
      <c r="G8" s="177"/>
      <c r="H8" s="178" t="s">
        <v>2</v>
      </c>
      <c r="I8" s="178"/>
      <c r="J8" s="178"/>
      <c r="K8" s="178"/>
      <c r="L8" s="178"/>
      <c r="M8" s="178"/>
      <c r="N8" s="178"/>
      <c r="O8" s="3"/>
    </row>
    <row r="9" spans="1:23" ht="15.75" x14ac:dyDescent="0.25">
      <c r="A9" s="181"/>
      <c r="B9" s="181"/>
      <c r="C9" s="2"/>
      <c r="D9" s="2"/>
      <c r="E9" s="2"/>
      <c r="F9" s="177"/>
      <c r="G9" s="177"/>
      <c r="H9" s="178" t="s">
        <v>3</v>
      </c>
      <c r="I9" s="178"/>
      <c r="J9" s="178"/>
      <c r="K9" s="178"/>
      <c r="L9" s="178"/>
      <c r="M9" s="178"/>
      <c r="N9" s="178"/>
      <c r="O9" s="3"/>
    </row>
    <row r="10" spans="1:23" ht="15.75" x14ac:dyDescent="0.25">
      <c r="A10" s="181"/>
      <c r="B10" s="181"/>
      <c r="C10" s="2"/>
      <c r="D10" s="2"/>
      <c r="E10" s="2"/>
      <c r="F10" s="177"/>
      <c r="G10" s="177"/>
      <c r="H10" s="178" t="s">
        <v>4</v>
      </c>
      <c r="I10" s="178"/>
      <c r="J10" s="178"/>
      <c r="K10" s="178"/>
      <c r="L10" s="178"/>
      <c r="M10" s="178"/>
      <c r="N10" s="178"/>
      <c r="O10" s="3"/>
    </row>
    <row r="11" spans="1:23" ht="15.75" x14ac:dyDescent="0.25">
      <c r="A11" s="181"/>
      <c r="B11" s="181"/>
      <c r="C11" s="2"/>
      <c r="D11" s="2"/>
      <c r="E11" s="2"/>
      <c r="F11" s="177"/>
      <c r="G11" s="177"/>
      <c r="H11" s="178" t="s">
        <v>5</v>
      </c>
      <c r="I11" s="178"/>
      <c r="J11" s="178"/>
      <c r="K11" s="178"/>
      <c r="L11" s="178"/>
      <c r="M11" s="178"/>
      <c r="N11" s="178"/>
      <c r="O11" s="3"/>
    </row>
    <row r="12" spans="1:23" ht="15.75" x14ac:dyDescent="0.25">
      <c r="A12" s="181"/>
      <c r="B12" s="181"/>
      <c r="C12" s="239"/>
      <c r="D12" s="239"/>
      <c r="E12" s="240" t="s">
        <v>6</v>
      </c>
      <c r="F12" s="240"/>
      <c r="G12" s="240"/>
      <c r="H12" s="240"/>
      <c r="I12" s="240"/>
      <c r="J12" s="240"/>
      <c r="K12" s="240"/>
      <c r="L12" s="240"/>
      <c r="M12" s="240"/>
      <c r="N12" s="240"/>
      <c r="O12" s="240"/>
    </row>
    <row r="13" spans="1:23" ht="15.75" x14ac:dyDescent="0.25">
      <c r="A13" s="181"/>
      <c r="B13" s="181"/>
      <c r="C13" s="239"/>
      <c r="D13" s="239"/>
      <c r="E13" s="241" t="s">
        <v>47</v>
      </c>
      <c r="F13" s="241"/>
      <c r="G13" s="241"/>
      <c r="H13" s="241"/>
      <c r="I13" s="241"/>
      <c r="J13" s="241"/>
      <c r="K13" s="241"/>
      <c r="L13" s="241"/>
      <c r="M13" s="241"/>
      <c r="N13" s="241"/>
      <c r="O13" s="241"/>
    </row>
    <row r="14" spans="1:23" ht="15.75" x14ac:dyDescent="0.25">
      <c r="A14" s="181"/>
      <c r="B14" s="181"/>
      <c r="C14" s="239"/>
      <c r="D14" s="239"/>
      <c r="E14" s="4"/>
      <c r="F14" s="190"/>
      <c r="G14" s="190"/>
      <c r="H14" s="237"/>
      <c r="I14" s="238"/>
      <c r="J14" s="174"/>
      <c r="K14" s="174"/>
      <c r="L14" s="174"/>
      <c r="M14" s="174"/>
      <c r="N14" s="174"/>
      <c r="O14" s="174"/>
    </row>
    <row r="15" spans="1:23" ht="33" customHeight="1" x14ac:dyDescent="0.25">
      <c r="A15" s="18"/>
      <c r="B15" s="28" t="s">
        <v>181</v>
      </c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</row>
    <row r="16" spans="1:23" x14ac:dyDescent="0.25">
      <c r="A16" s="26" t="s">
        <v>7</v>
      </c>
      <c r="B16" s="175" t="s">
        <v>8</v>
      </c>
      <c r="C16" s="175"/>
      <c r="D16" s="175"/>
      <c r="E16" s="175"/>
      <c r="F16" s="175"/>
      <c r="G16" s="175"/>
      <c r="H16" s="175"/>
      <c r="I16" s="175"/>
      <c r="J16" s="175"/>
      <c r="K16" s="175"/>
      <c r="L16" s="175"/>
      <c r="M16" s="175"/>
      <c r="N16" s="175"/>
      <c r="O16" s="175"/>
    </row>
    <row r="17" spans="1:15" x14ac:dyDescent="0.25">
      <c r="A17" s="12">
        <v>1</v>
      </c>
      <c r="B17" s="167" t="s">
        <v>9</v>
      </c>
      <c r="C17" s="167"/>
      <c r="D17" s="167"/>
      <c r="E17" s="167"/>
      <c r="F17" s="166"/>
      <c r="G17" s="166"/>
      <c r="H17" s="166"/>
      <c r="I17" s="166"/>
      <c r="J17" s="166"/>
      <c r="K17" s="166"/>
      <c r="L17" s="166"/>
      <c r="M17" s="166"/>
      <c r="N17" s="166"/>
      <c r="O17" s="166"/>
    </row>
    <row r="18" spans="1:15" x14ac:dyDescent="0.25">
      <c r="A18" s="12">
        <v>2</v>
      </c>
      <c r="B18" s="167" t="s">
        <v>10</v>
      </c>
      <c r="C18" s="167"/>
      <c r="D18" s="167"/>
      <c r="E18" s="167"/>
      <c r="F18" s="166"/>
      <c r="G18" s="166"/>
      <c r="H18" s="166"/>
      <c r="I18" s="166"/>
      <c r="J18" s="166"/>
      <c r="K18" s="166"/>
      <c r="L18" s="166"/>
      <c r="M18" s="166"/>
      <c r="N18" s="166"/>
      <c r="O18" s="166"/>
    </row>
    <row r="19" spans="1:15" x14ac:dyDescent="0.25">
      <c r="A19" s="12">
        <v>3</v>
      </c>
      <c r="B19" s="167" t="s">
        <v>11</v>
      </c>
      <c r="C19" s="167"/>
      <c r="D19" s="167"/>
      <c r="E19" s="167"/>
      <c r="F19" s="166"/>
      <c r="G19" s="166"/>
      <c r="H19" s="166"/>
      <c r="I19" s="166"/>
      <c r="J19" s="166"/>
      <c r="K19" s="166"/>
      <c r="L19" s="166"/>
      <c r="M19" s="166"/>
      <c r="N19" s="166"/>
      <c r="O19" s="166"/>
    </row>
    <row r="20" spans="1:15" x14ac:dyDescent="0.25">
      <c r="A20" s="12">
        <v>4</v>
      </c>
      <c r="B20" s="167" t="s">
        <v>12</v>
      </c>
      <c r="C20" s="167"/>
      <c r="D20" s="167"/>
      <c r="E20" s="167"/>
      <c r="F20" s="166"/>
      <c r="G20" s="166"/>
      <c r="H20" s="166"/>
      <c r="I20" s="166"/>
      <c r="J20" s="166"/>
      <c r="K20" s="166"/>
      <c r="L20" s="166"/>
      <c r="M20" s="166"/>
      <c r="N20" s="166"/>
      <c r="O20" s="166"/>
    </row>
    <row r="21" spans="1:15" x14ac:dyDescent="0.25">
      <c r="A21" s="12">
        <v>5</v>
      </c>
      <c r="B21" s="167" t="s">
        <v>13</v>
      </c>
      <c r="C21" s="167"/>
      <c r="D21" s="167"/>
      <c r="E21" s="167"/>
      <c r="F21" s="166"/>
      <c r="G21" s="166"/>
      <c r="H21" s="166"/>
      <c r="I21" s="166"/>
      <c r="J21" s="166"/>
      <c r="K21" s="166"/>
      <c r="L21" s="166"/>
      <c r="M21" s="166"/>
      <c r="N21" s="166"/>
      <c r="O21" s="166"/>
    </row>
    <row r="22" spans="1:15" x14ac:dyDescent="0.25">
      <c r="A22" s="12">
        <v>6</v>
      </c>
      <c r="B22" s="167" t="s">
        <v>14</v>
      </c>
      <c r="C22" s="167"/>
      <c r="D22" s="167"/>
      <c r="E22" s="167"/>
      <c r="F22" s="166"/>
      <c r="G22" s="166"/>
      <c r="H22" s="166"/>
      <c r="I22" s="166"/>
      <c r="J22" s="166"/>
      <c r="K22" s="166"/>
      <c r="L22" s="166"/>
      <c r="M22" s="166"/>
      <c r="N22" s="166"/>
      <c r="O22" s="166"/>
    </row>
    <row r="23" spans="1:15" x14ac:dyDescent="0.25">
      <c r="A23" s="12">
        <v>7</v>
      </c>
      <c r="B23" s="167" t="s">
        <v>15</v>
      </c>
      <c r="C23" s="167"/>
      <c r="D23" s="167"/>
      <c r="E23" s="167"/>
      <c r="F23" s="166"/>
      <c r="G23" s="166"/>
      <c r="H23" s="166"/>
      <c r="I23" s="166"/>
      <c r="J23" s="166"/>
      <c r="K23" s="166"/>
      <c r="L23" s="166"/>
      <c r="M23" s="166"/>
      <c r="N23" s="166"/>
      <c r="O23" s="166"/>
    </row>
    <row r="24" spans="1:15" x14ac:dyDescent="0.25">
      <c r="A24" s="12">
        <v>8</v>
      </c>
      <c r="B24" s="167" t="s">
        <v>48</v>
      </c>
      <c r="C24" s="167"/>
      <c r="D24" s="167"/>
      <c r="E24" s="167"/>
      <c r="F24" s="166"/>
      <c r="G24" s="166"/>
      <c r="H24" s="166"/>
      <c r="I24" s="166"/>
      <c r="J24" s="166"/>
      <c r="K24" s="166"/>
      <c r="L24" s="166"/>
      <c r="M24" s="166"/>
      <c r="N24" s="166"/>
      <c r="O24" s="166"/>
    </row>
    <row r="25" spans="1:15" x14ac:dyDescent="0.25">
      <c r="A25" s="26" t="s">
        <v>16</v>
      </c>
      <c r="B25" s="183" t="s">
        <v>17</v>
      </c>
      <c r="C25" s="183"/>
      <c r="D25" s="183"/>
      <c r="E25" s="183"/>
      <c r="F25" s="183"/>
      <c r="G25" s="183"/>
      <c r="H25" s="183"/>
      <c r="I25" s="183"/>
      <c r="J25" s="183"/>
      <c r="K25" s="183"/>
      <c r="L25" s="183"/>
      <c r="M25" s="183"/>
      <c r="N25" s="183"/>
      <c r="O25" s="183"/>
    </row>
    <row r="26" spans="1:15" x14ac:dyDescent="0.25">
      <c r="A26" s="12"/>
      <c r="B26" s="182"/>
      <c r="C26" s="182"/>
      <c r="D26" s="182"/>
      <c r="E26" s="182"/>
      <c r="F26" s="183" t="s">
        <v>18</v>
      </c>
      <c r="G26" s="183"/>
      <c r="H26" s="183"/>
      <c r="I26" s="183"/>
      <c r="J26" s="183"/>
      <c r="K26" s="183"/>
      <c r="L26" s="183"/>
      <c r="M26" s="183"/>
      <c r="N26" s="183"/>
      <c r="O26" s="183"/>
    </row>
    <row r="27" spans="1:15" x14ac:dyDescent="0.25">
      <c r="A27" s="20"/>
      <c r="B27" s="162"/>
      <c r="C27" s="163"/>
      <c r="D27" s="163"/>
      <c r="E27" s="164"/>
      <c r="F27" s="56"/>
      <c r="G27" s="162" t="s">
        <v>28</v>
      </c>
      <c r="H27" s="163"/>
      <c r="I27" s="163"/>
      <c r="J27" s="163"/>
      <c r="K27" s="163"/>
      <c r="L27" s="163"/>
      <c r="M27" s="163"/>
      <c r="N27" s="163"/>
      <c r="O27" s="164"/>
    </row>
    <row r="28" spans="1:15" ht="15" customHeight="1" x14ac:dyDescent="0.25">
      <c r="A28" s="20"/>
      <c r="B28" s="235" t="s">
        <v>60</v>
      </c>
      <c r="C28" s="173"/>
      <c r="D28" s="173"/>
      <c r="E28" s="173"/>
      <c r="F28" s="51" t="s">
        <v>0</v>
      </c>
      <c r="G28" s="184"/>
      <c r="H28" s="185"/>
      <c r="I28" s="185"/>
      <c r="J28" s="185"/>
      <c r="K28" s="185"/>
      <c r="L28" s="185"/>
      <c r="M28" s="185"/>
      <c r="N28" s="185"/>
      <c r="O28" s="186"/>
    </row>
    <row r="29" spans="1:15" x14ac:dyDescent="0.25">
      <c r="A29" s="21">
        <v>1</v>
      </c>
      <c r="B29" s="187" t="s">
        <v>182</v>
      </c>
      <c r="C29" s="173"/>
      <c r="D29" s="173"/>
      <c r="E29" s="173"/>
      <c r="F29" s="16"/>
      <c r="G29" s="184"/>
      <c r="H29" s="185"/>
      <c r="I29" s="185"/>
      <c r="J29" s="185"/>
      <c r="K29" s="185"/>
      <c r="L29" s="185"/>
      <c r="M29" s="185"/>
      <c r="N29" s="185"/>
      <c r="O29" s="186"/>
    </row>
    <row r="30" spans="1:15" x14ac:dyDescent="0.25">
      <c r="A30" s="20">
        <v>2</v>
      </c>
      <c r="B30" s="187" t="s">
        <v>183</v>
      </c>
      <c r="C30" s="173"/>
      <c r="D30" s="173"/>
      <c r="E30" s="173"/>
      <c r="F30" s="10"/>
      <c r="G30" s="184"/>
      <c r="H30" s="185"/>
      <c r="I30" s="185"/>
      <c r="J30" s="185"/>
      <c r="K30" s="185"/>
      <c r="L30" s="185"/>
      <c r="M30" s="185"/>
      <c r="N30" s="185"/>
      <c r="O30" s="186"/>
    </row>
    <row r="31" spans="1:15" x14ac:dyDescent="0.25">
      <c r="A31" s="20">
        <v>3</v>
      </c>
      <c r="B31" s="187" t="s">
        <v>184</v>
      </c>
      <c r="C31" s="173"/>
      <c r="D31" s="173"/>
      <c r="E31" s="173"/>
      <c r="F31" s="10"/>
      <c r="G31" s="184"/>
      <c r="H31" s="185"/>
      <c r="I31" s="185"/>
      <c r="J31" s="185"/>
      <c r="K31" s="185"/>
      <c r="L31" s="185"/>
      <c r="M31" s="185"/>
      <c r="N31" s="185"/>
      <c r="O31" s="186"/>
    </row>
    <row r="32" spans="1:15" x14ac:dyDescent="0.25">
      <c r="A32" s="20">
        <v>4</v>
      </c>
      <c r="B32" s="172" t="s">
        <v>238</v>
      </c>
      <c r="C32" s="173"/>
      <c r="D32" s="173"/>
      <c r="E32" s="173"/>
      <c r="F32" s="10"/>
      <c r="G32" s="184"/>
      <c r="H32" s="185"/>
      <c r="I32" s="185"/>
      <c r="J32" s="185"/>
      <c r="K32" s="185"/>
      <c r="L32" s="185"/>
      <c r="M32" s="185"/>
      <c r="N32" s="185"/>
      <c r="O32" s="186"/>
    </row>
    <row r="33" spans="1:254" x14ac:dyDescent="0.25">
      <c r="A33" s="20">
        <v>5</v>
      </c>
      <c r="B33" s="172" t="s">
        <v>239</v>
      </c>
      <c r="C33" s="173"/>
      <c r="D33" s="173"/>
      <c r="E33" s="173"/>
      <c r="F33" s="10"/>
      <c r="G33" s="184"/>
      <c r="H33" s="185"/>
      <c r="I33" s="185"/>
      <c r="J33" s="185"/>
      <c r="K33" s="185"/>
      <c r="L33" s="185"/>
      <c r="M33" s="185"/>
      <c r="N33" s="185"/>
      <c r="O33" s="186"/>
    </row>
    <row r="34" spans="1:254" x14ac:dyDescent="0.25">
      <c r="A34" s="20">
        <v>6</v>
      </c>
      <c r="B34" s="187" t="s">
        <v>61</v>
      </c>
      <c r="C34" s="173"/>
      <c r="D34" s="173"/>
      <c r="E34" s="173"/>
      <c r="F34" s="10"/>
      <c r="G34" s="184"/>
      <c r="H34" s="185"/>
      <c r="I34" s="185"/>
      <c r="J34" s="185"/>
      <c r="K34" s="185"/>
      <c r="L34" s="185"/>
      <c r="M34" s="185"/>
      <c r="N34" s="185"/>
      <c r="O34" s="186"/>
    </row>
    <row r="35" spans="1:254" x14ac:dyDescent="0.25">
      <c r="A35" s="26" t="s">
        <v>19</v>
      </c>
      <c r="B35" s="175" t="s">
        <v>20</v>
      </c>
      <c r="C35" s="175"/>
      <c r="D35" s="175"/>
      <c r="E35" s="175"/>
      <c r="F35" s="175"/>
      <c r="G35" s="175"/>
      <c r="H35" s="175"/>
      <c r="I35" s="175"/>
      <c r="J35" s="175"/>
      <c r="K35" s="175"/>
      <c r="L35" s="175"/>
      <c r="M35" s="175"/>
      <c r="N35" s="175"/>
      <c r="O35" s="175"/>
    </row>
    <row r="36" spans="1:254" x14ac:dyDescent="0.25">
      <c r="A36" s="53">
        <v>1</v>
      </c>
      <c r="B36" s="173" t="s">
        <v>21</v>
      </c>
      <c r="C36" s="173"/>
      <c r="D36" s="173"/>
      <c r="E36" s="173"/>
      <c r="F36" s="166"/>
      <c r="G36" s="166"/>
      <c r="H36" s="166"/>
      <c r="I36" s="166"/>
      <c r="J36" s="166"/>
      <c r="K36" s="166"/>
      <c r="L36" s="166"/>
      <c r="M36" s="166"/>
      <c r="N36" s="166"/>
      <c r="O36" s="166"/>
    </row>
    <row r="37" spans="1:254" x14ac:dyDescent="0.25">
      <c r="A37" s="22">
        <v>2</v>
      </c>
      <c r="B37" s="236" t="s">
        <v>22</v>
      </c>
      <c r="C37" s="192"/>
      <c r="D37" s="192"/>
      <c r="E37" s="193"/>
      <c r="F37" s="184"/>
      <c r="G37" s="185"/>
      <c r="H37" s="185"/>
      <c r="I37" s="185"/>
      <c r="J37" s="185"/>
      <c r="K37" s="185"/>
      <c r="L37" s="185"/>
      <c r="M37" s="185"/>
      <c r="N37" s="185"/>
      <c r="O37" s="186"/>
    </row>
    <row r="38" spans="1:254" x14ac:dyDescent="0.25">
      <c r="A38" s="29">
        <v>3</v>
      </c>
      <c r="B38" s="191" t="s">
        <v>62</v>
      </c>
      <c r="C38" s="192"/>
      <c r="D38" s="192"/>
      <c r="E38" s="193"/>
      <c r="F38" s="184"/>
      <c r="G38" s="185"/>
      <c r="H38" s="185"/>
      <c r="I38" s="185"/>
      <c r="J38" s="185"/>
      <c r="K38" s="185"/>
      <c r="L38" s="185"/>
      <c r="M38" s="185"/>
      <c r="N38" s="185"/>
      <c r="O38" s="186"/>
    </row>
    <row r="39" spans="1:254" x14ac:dyDescent="0.25">
      <c r="A39" s="29">
        <v>4</v>
      </c>
      <c r="B39" s="236" t="s">
        <v>23</v>
      </c>
      <c r="C39" s="192"/>
      <c r="D39" s="192"/>
      <c r="E39" s="193"/>
      <c r="F39" s="184"/>
      <c r="G39" s="185"/>
      <c r="H39" s="185"/>
      <c r="I39" s="185"/>
      <c r="J39" s="185"/>
      <c r="K39" s="185"/>
      <c r="L39" s="185"/>
      <c r="M39" s="185"/>
      <c r="N39" s="185"/>
      <c r="O39" s="186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9"/>
      <c r="AZ39" s="9"/>
      <c r="BA39" s="9"/>
      <c r="BB39" s="9"/>
      <c r="BC39" s="9"/>
      <c r="BD39" s="9"/>
      <c r="BE39" s="9"/>
      <c r="BF39" s="9"/>
      <c r="BG39" s="9"/>
      <c r="BH39" s="9"/>
      <c r="BI39" s="9"/>
      <c r="BJ39" s="9"/>
      <c r="BK39" s="9"/>
      <c r="BL39" s="9"/>
      <c r="BM39" s="9"/>
      <c r="BN39" s="9"/>
      <c r="BO39" s="9"/>
      <c r="BP39" s="9"/>
      <c r="BQ39" s="9"/>
      <c r="BR39" s="9"/>
      <c r="BS39" s="9"/>
      <c r="BT39" s="9"/>
      <c r="BU39" s="9"/>
      <c r="BV39" s="9"/>
      <c r="BW39" s="9"/>
      <c r="BX39" s="9"/>
      <c r="BY39" s="9"/>
      <c r="BZ39" s="9"/>
      <c r="CA39" s="9"/>
      <c r="CB39" s="9"/>
      <c r="CC39" s="9"/>
      <c r="CD39" s="9"/>
      <c r="CE39" s="9"/>
      <c r="CF39" s="9"/>
      <c r="CG39" s="9"/>
      <c r="CH39" s="9"/>
      <c r="CI39" s="9"/>
      <c r="CJ39" s="9"/>
      <c r="CK39" s="9"/>
      <c r="CL39" s="9"/>
      <c r="CM39" s="9"/>
      <c r="CN39" s="9"/>
      <c r="CO39" s="9"/>
      <c r="CP39" s="9"/>
      <c r="CQ39" s="9"/>
      <c r="CR39" s="9"/>
      <c r="CS39" s="9"/>
      <c r="CT39" s="9"/>
      <c r="CU39" s="9"/>
      <c r="CV39" s="9"/>
      <c r="CW39" s="9"/>
      <c r="CX39" s="9"/>
      <c r="CY39" s="9"/>
      <c r="CZ39" s="9"/>
      <c r="DA39" s="9"/>
      <c r="DB39" s="9"/>
      <c r="DC39" s="9"/>
      <c r="DD39" s="9"/>
      <c r="DE39" s="9"/>
      <c r="DF39" s="9"/>
      <c r="DG39" s="9"/>
      <c r="DH39" s="9"/>
      <c r="DI39" s="9"/>
      <c r="DJ39" s="9"/>
      <c r="DK39" s="9"/>
      <c r="DL39" s="9"/>
      <c r="DM39" s="9"/>
      <c r="DN39" s="9"/>
      <c r="DO39" s="9"/>
      <c r="DP39" s="9"/>
      <c r="DQ39" s="9"/>
      <c r="DR39" s="9"/>
      <c r="DS39" s="9"/>
      <c r="DT39" s="9"/>
      <c r="DU39" s="9"/>
      <c r="DV39" s="9"/>
      <c r="DW39" s="9"/>
      <c r="DX39" s="9"/>
      <c r="DY39" s="9"/>
      <c r="DZ39" s="9"/>
      <c r="EA39" s="9"/>
      <c r="EB39" s="9"/>
      <c r="EC39" s="9"/>
      <c r="ED39" s="9"/>
      <c r="EE39" s="9"/>
      <c r="EF39" s="9"/>
      <c r="EG39" s="9"/>
      <c r="EH39" s="9"/>
      <c r="EI39" s="9"/>
      <c r="EJ39" s="9"/>
      <c r="EK39" s="9"/>
      <c r="EL39" s="9"/>
      <c r="EM39" s="9"/>
      <c r="EN39" s="9"/>
      <c r="EO39" s="9"/>
      <c r="EP39" s="9"/>
      <c r="EQ39" s="9"/>
      <c r="ER39" s="9"/>
      <c r="ES39" s="9"/>
      <c r="ET39" s="9"/>
      <c r="EU39" s="9"/>
      <c r="EV39" s="9"/>
      <c r="EW39" s="9"/>
      <c r="EX39" s="9"/>
      <c r="EY39" s="9"/>
      <c r="EZ39" s="9"/>
      <c r="FA39" s="9"/>
      <c r="FB39" s="9"/>
      <c r="FC39" s="9"/>
      <c r="FD39" s="9"/>
      <c r="FE39" s="9"/>
      <c r="FF39" s="9"/>
      <c r="FG39" s="9"/>
      <c r="FH39" s="9"/>
      <c r="FI39" s="9"/>
      <c r="FJ39" s="9"/>
      <c r="FK39" s="9"/>
      <c r="FL39" s="9"/>
      <c r="FM39" s="9"/>
      <c r="FN39" s="9"/>
      <c r="FO39" s="9"/>
      <c r="FP39" s="9"/>
      <c r="FQ39" s="9"/>
      <c r="FR39" s="9"/>
      <c r="FS39" s="9"/>
      <c r="FT39" s="9"/>
      <c r="FU39" s="9"/>
      <c r="FV39" s="9"/>
      <c r="FW39" s="9"/>
      <c r="FX39" s="9"/>
      <c r="FY39" s="9"/>
      <c r="FZ39" s="9"/>
      <c r="GA39" s="9"/>
      <c r="GB39" s="9"/>
      <c r="GC39" s="9"/>
      <c r="GD39" s="9"/>
      <c r="GE39" s="9"/>
      <c r="GF39" s="9"/>
      <c r="GG39" s="9"/>
      <c r="GH39" s="9"/>
      <c r="GI39" s="9"/>
      <c r="GJ39" s="9"/>
      <c r="GK39" s="9"/>
      <c r="GL39" s="9"/>
      <c r="GM39" s="9"/>
      <c r="GN39" s="9"/>
      <c r="GO39" s="9"/>
      <c r="GP39" s="9"/>
      <c r="GQ39" s="9"/>
      <c r="GR39" s="9"/>
      <c r="GS39" s="9"/>
      <c r="GT39" s="9"/>
      <c r="GU39" s="9"/>
      <c r="GV39" s="9"/>
      <c r="GW39" s="9"/>
      <c r="GX39" s="9"/>
      <c r="GY39" s="9"/>
      <c r="GZ39" s="9"/>
      <c r="HA39" s="9"/>
      <c r="HB39" s="9"/>
      <c r="HC39" s="9"/>
      <c r="HD39" s="9"/>
      <c r="HE39" s="9"/>
      <c r="HF39" s="9"/>
      <c r="HG39" s="9"/>
      <c r="HH39" s="9"/>
      <c r="HI39" s="9"/>
      <c r="HJ39" s="9"/>
      <c r="HK39" s="9"/>
      <c r="HL39" s="9"/>
      <c r="HM39" s="9"/>
      <c r="HN39" s="9"/>
      <c r="HO39" s="9"/>
      <c r="HP39" s="9"/>
      <c r="HQ39" s="9"/>
      <c r="HR39" s="9"/>
      <c r="HS39" s="9"/>
      <c r="HT39" s="9"/>
      <c r="HU39" s="9"/>
      <c r="HV39" s="9"/>
      <c r="HW39" s="9"/>
      <c r="HX39" s="9"/>
      <c r="HY39" s="9"/>
      <c r="HZ39" s="9"/>
      <c r="IA39" s="9"/>
      <c r="IB39" s="9"/>
      <c r="IC39" s="9"/>
      <c r="ID39" s="9"/>
      <c r="IE39" s="9"/>
      <c r="IF39" s="9"/>
      <c r="IG39" s="9"/>
      <c r="IH39" s="9"/>
      <c r="II39" s="9"/>
      <c r="IJ39" s="9"/>
      <c r="IK39" s="9"/>
      <c r="IL39" s="9"/>
      <c r="IM39" s="9"/>
      <c r="IN39" s="9"/>
      <c r="IO39" s="9"/>
      <c r="IP39" s="9"/>
      <c r="IQ39" s="9"/>
      <c r="IR39" s="9"/>
      <c r="IS39" s="9"/>
      <c r="IT39" s="9"/>
    </row>
    <row r="40" spans="1:254" x14ac:dyDescent="0.25">
      <c r="A40" s="108" t="s">
        <v>24</v>
      </c>
      <c r="B40" s="109"/>
      <c r="C40" s="109"/>
      <c r="D40" s="109"/>
      <c r="E40" s="109"/>
      <c r="F40" s="109"/>
      <c r="G40" s="109"/>
      <c r="H40" s="109"/>
      <c r="I40" s="109"/>
      <c r="J40" s="109"/>
      <c r="K40" s="109"/>
      <c r="L40" s="109"/>
      <c r="M40" s="109"/>
      <c r="N40" s="109"/>
      <c r="O40" s="110"/>
    </row>
    <row r="41" spans="1:254" ht="19.5" x14ac:dyDescent="0.25">
      <c r="A41" s="26" t="s">
        <v>7</v>
      </c>
      <c r="B41" s="81" t="s">
        <v>25</v>
      </c>
      <c r="C41" s="81"/>
      <c r="D41" s="81"/>
      <c r="E41" s="81"/>
      <c r="F41" s="50" t="s">
        <v>45</v>
      </c>
      <c r="G41" s="71" t="s">
        <v>26</v>
      </c>
      <c r="H41" s="72"/>
      <c r="I41" s="82" t="s">
        <v>46</v>
      </c>
      <c r="J41" s="82"/>
      <c r="K41" s="82" t="s">
        <v>27</v>
      </c>
      <c r="L41" s="82"/>
      <c r="M41" s="73" t="s">
        <v>235</v>
      </c>
      <c r="N41" s="73"/>
      <c r="O41" s="73"/>
    </row>
    <row r="42" spans="1:254" x14ac:dyDescent="0.25">
      <c r="A42" s="53">
        <v>1</v>
      </c>
      <c r="B42" s="235" t="s">
        <v>63</v>
      </c>
      <c r="C42" s="173"/>
      <c r="D42" s="173"/>
      <c r="E42" s="173"/>
      <c r="F42" s="49">
        <v>0</v>
      </c>
      <c r="G42" s="64">
        <v>9</v>
      </c>
      <c r="H42" s="65"/>
      <c r="I42" s="64">
        <v>18</v>
      </c>
      <c r="J42" s="65"/>
      <c r="K42" s="64">
        <v>0</v>
      </c>
      <c r="L42" s="65"/>
      <c r="M42" s="75"/>
      <c r="N42" s="76"/>
      <c r="O42" s="77"/>
    </row>
    <row r="43" spans="1:254" x14ac:dyDescent="0.25">
      <c r="A43" s="45">
        <v>2</v>
      </c>
      <c r="B43" s="179" t="s">
        <v>64</v>
      </c>
      <c r="C43" s="180"/>
      <c r="D43" s="180"/>
      <c r="E43" s="180"/>
      <c r="F43" s="46">
        <v>0</v>
      </c>
      <c r="G43" s="156">
        <v>9</v>
      </c>
      <c r="H43" s="157"/>
      <c r="I43" s="156">
        <v>18</v>
      </c>
      <c r="J43" s="157"/>
      <c r="K43" s="156">
        <v>0</v>
      </c>
      <c r="L43" s="157"/>
      <c r="M43" s="232"/>
      <c r="N43" s="233"/>
      <c r="O43" s="234"/>
    </row>
    <row r="44" spans="1:254" x14ac:dyDescent="0.25">
      <c r="A44" s="53">
        <v>3</v>
      </c>
      <c r="B44" s="188" t="s">
        <v>65</v>
      </c>
      <c r="C44" s="189"/>
      <c r="D44" s="189"/>
      <c r="E44" s="189"/>
      <c r="F44" s="49">
        <v>0</v>
      </c>
      <c r="G44" s="64">
        <v>9</v>
      </c>
      <c r="H44" s="65"/>
      <c r="I44" s="64">
        <v>18</v>
      </c>
      <c r="J44" s="65"/>
      <c r="K44" s="64">
        <v>0</v>
      </c>
      <c r="L44" s="65"/>
      <c r="M44" s="75"/>
      <c r="N44" s="76"/>
      <c r="O44" s="77"/>
    </row>
    <row r="45" spans="1:254" x14ac:dyDescent="0.25">
      <c r="A45" s="53">
        <v>4</v>
      </c>
      <c r="B45" s="235" t="s">
        <v>66</v>
      </c>
      <c r="C45" s="173"/>
      <c r="D45" s="173"/>
      <c r="E45" s="173"/>
      <c r="F45" s="52">
        <v>0</v>
      </c>
      <c r="G45" s="95">
        <v>9</v>
      </c>
      <c r="H45" s="97"/>
      <c r="I45" s="95">
        <v>18</v>
      </c>
      <c r="J45" s="97"/>
      <c r="K45" s="95">
        <v>0</v>
      </c>
      <c r="L45" s="97"/>
      <c r="M45" s="75"/>
      <c r="N45" s="76"/>
      <c r="O45" s="77"/>
    </row>
    <row r="46" spans="1:254" x14ac:dyDescent="0.25">
      <c r="A46" s="53">
        <v>5</v>
      </c>
      <c r="B46" s="188" t="s">
        <v>67</v>
      </c>
      <c r="C46" s="189"/>
      <c r="D46" s="189"/>
      <c r="E46" s="189"/>
      <c r="F46" s="49">
        <v>0</v>
      </c>
      <c r="G46" s="64">
        <v>6</v>
      </c>
      <c r="H46" s="65"/>
      <c r="I46" s="74">
        <v>12</v>
      </c>
      <c r="J46" s="74"/>
      <c r="K46" s="74">
        <v>0</v>
      </c>
      <c r="L46" s="74"/>
      <c r="M46" s="75"/>
      <c r="N46" s="76"/>
      <c r="O46" s="77"/>
    </row>
    <row r="47" spans="1:254" x14ac:dyDescent="0.25">
      <c r="A47" s="53">
        <v>6</v>
      </c>
      <c r="B47" s="188" t="s">
        <v>68</v>
      </c>
      <c r="C47" s="189"/>
      <c r="D47" s="189"/>
      <c r="E47" s="189"/>
      <c r="F47" s="49">
        <v>0</v>
      </c>
      <c r="G47" s="64">
        <v>6</v>
      </c>
      <c r="H47" s="65"/>
      <c r="I47" s="74">
        <v>12</v>
      </c>
      <c r="J47" s="74"/>
      <c r="K47" s="74">
        <v>0</v>
      </c>
      <c r="L47" s="74"/>
      <c r="M47" s="75"/>
      <c r="N47" s="76"/>
      <c r="O47" s="77"/>
    </row>
    <row r="48" spans="1:254" x14ac:dyDescent="0.25">
      <c r="A48" s="53">
        <v>7</v>
      </c>
      <c r="B48" s="188" t="s">
        <v>69</v>
      </c>
      <c r="C48" s="189"/>
      <c r="D48" s="189"/>
      <c r="E48" s="189"/>
      <c r="F48" s="49">
        <v>0</v>
      </c>
      <c r="G48" s="64">
        <v>6</v>
      </c>
      <c r="H48" s="65"/>
      <c r="I48" s="74">
        <v>12</v>
      </c>
      <c r="J48" s="74"/>
      <c r="K48" s="74">
        <v>0</v>
      </c>
      <c r="L48" s="74"/>
      <c r="M48" s="75"/>
      <c r="N48" s="76"/>
      <c r="O48" s="77"/>
    </row>
    <row r="49" spans="1:15" x14ac:dyDescent="0.25">
      <c r="A49" s="53">
        <v>8</v>
      </c>
      <c r="B49" s="194" t="s">
        <v>70</v>
      </c>
      <c r="C49" s="195"/>
      <c r="D49" s="195"/>
      <c r="E49" s="196"/>
      <c r="F49" s="49">
        <v>0</v>
      </c>
      <c r="G49" s="64">
        <v>6</v>
      </c>
      <c r="H49" s="65"/>
      <c r="I49" s="74">
        <v>12</v>
      </c>
      <c r="J49" s="74"/>
      <c r="K49" s="74">
        <v>0</v>
      </c>
      <c r="L49" s="74"/>
      <c r="M49" s="75"/>
      <c r="N49" s="76"/>
      <c r="O49" s="77"/>
    </row>
    <row r="50" spans="1:15" x14ac:dyDescent="0.25">
      <c r="A50" s="53">
        <v>9</v>
      </c>
      <c r="B50" s="188" t="s">
        <v>71</v>
      </c>
      <c r="C50" s="189"/>
      <c r="D50" s="189"/>
      <c r="E50" s="189"/>
      <c r="F50" s="49">
        <v>0</v>
      </c>
      <c r="G50" s="64">
        <v>6</v>
      </c>
      <c r="H50" s="65"/>
      <c r="I50" s="74">
        <v>12</v>
      </c>
      <c r="J50" s="74"/>
      <c r="K50" s="74">
        <v>0</v>
      </c>
      <c r="L50" s="74"/>
      <c r="M50" s="75"/>
      <c r="N50" s="76"/>
      <c r="O50" s="77"/>
    </row>
    <row r="51" spans="1:15" x14ac:dyDescent="0.25">
      <c r="A51" s="53">
        <v>10</v>
      </c>
      <c r="B51" s="172" t="s">
        <v>72</v>
      </c>
      <c r="C51" s="173"/>
      <c r="D51" s="173"/>
      <c r="E51" s="173"/>
      <c r="F51" s="64" t="s">
        <v>222</v>
      </c>
      <c r="G51" s="78"/>
      <c r="H51" s="65"/>
      <c r="I51" s="64" t="s">
        <v>223</v>
      </c>
      <c r="J51" s="78"/>
      <c r="K51" s="78"/>
      <c r="L51" s="65"/>
      <c r="M51" s="66"/>
      <c r="N51" s="133"/>
      <c r="O51" s="134"/>
    </row>
    <row r="52" spans="1:15" ht="19.5" customHeight="1" x14ac:dyDescent="0.25">
      <c r="A52" s="48" t="s">
        <v>249</v>
      </c>
      <c r="B52" s="68" t="s">
        <v>248</v>
      </c>
      <c r="C52" s="69"/>
      <c r="D52" s="69"/>
      <c r="E52" s="70"/>
      <c r="F52" s="50" t="s">
        <v>45</v>
      </c>
      <c r="G52" s="71" t="s">
        <v>26</v>
      </c>
      <c r="H52" s="72"/>
      <c r="I52" s="71" t="s">
        <v>46</v>
      </c>
      <c r="J52" s="72"/>
      <c r="K52" s="71" t="s">
        <v>27</v>
      </c>
      <c r="L52" s="72"/>
      <c r="M52" s="73" t="s">
        <v>235</v>
      </c>
      <c r="N52" s="73"/>
      <c r="O52" s="73"/>
    </row>
    <row r="53" spans="1:15" ht="48.75" customHeight="1" x14ac:dyDescent="0.25">
      <c r="A53" s="12">
        <v>11</v>
      </c>
      <c r="B53" s="61" t="s">
        <v>251</v>
      </c>
      <c r="C53" s="62"/>
      <c r="D53" s="62"/>
      <c r="E53" s="63"/>
      <c r="F53" s="11">
        <v>0</v>
      </c>
      <c r="G53" s="64">
        <v>6</v>
      </c>
      <c r="H53" s="65"/>
      <c r="I53" s="74">
        <v>12</v>
      </c>
      <c r="J53" s="74"/>
      <c r="K53" s="74">
        <v>0</v>
      </c>
      <c r="L53" s="74"/>
      <c r="M53" s="75"/>
      <c r="N53" s="76"/>
      <c r="O53" s="77"/>
    </row>
    <row r="54" spans="1:15" ht="66" customHeight="1" x14ac:dyDescent="0.25">
      <c r="A54" s="12"/>
      <c r="B54" s="61" t="s">
        <v>256</v>
      </c>
      <c r="C54" s="62"/>
      <c r="D54" s="62"/>
      <c r="E54" s="63"/>
      <c r="F54" s="11"/>
      <c r="G54" s="78"/>
      <c r="H54" s="65"/>
      <c r="I54" s="64"/>
      <c r="J54" s="65"/>
      <c r="K54" s="78"/>
      <c r="L54" s="65"/>
      <c r="M54" s="66"/>
      <c r="N54" s="62"/>
      <c r="O54" s="67"/>
    </row>
    <row r="55" spans="1:15" ht="68.25" customHeight="1" x14ac:dyDescent="0.25">
      <c r="A55" s="12"/>
      <c r="B55" s="61" t="s">
        <v>255</v>
      </c>
      <c r="C55" s="62"/>
      <c r="D55" s="62"/>
      <c r="E55" s="63"/>
      <c r="F55" s="11"/>
      <c r="G55" s="78"/>
      <c r="H55" s="65"/>
      <c r="I55" s="64"/>
      <c r="J55" s="65"/>
      <c r="K55" s="78"/>
      <c r="L55" s="65"/>
      <c r="M55" s="66"/>
      <c r="N55" s="62"/>
      <c r="O55" s="67"/>
    </row>
    <row r="56" spans="1:15" ht="65.25" customHeight="1" x14ac:dyDescent="0.25">
      <c r="A56" s="12"/>
      <c r="B56" s="61" t="s">
        <v>257</v>
      </c>
      <c r="C56" s="62"/>
      <c r="D56" s="62"/>
      <c r="E56" s="63"/>
      <c r="F56" s="11"/>
      <c r="G56" s="64"/>
      <c r="H56" s="65"/>
      <c r="I56" s="64"/>
      <c r="J56" s="65"/>
      <c r="K56" s="64"/>
      <c r="L56" s="65"/>
      <c r="M56" s="66"/>
      <c r="N56" s="62"/>
      <c r="O56" s="67"/>
    </row>
    <row r="57" spans="1:15" ht="57.75" customHeight="1" x14ac:dyDescent="0.25">
      <c r="A57" s="12"/>
      <c r="B57" s="61" t="s">
        <v>254</v>
      </c>
      <c r="C57" s="62"/>
      <c r="D57" s="62"/>
      <c r="E57" s="63"/>
      <c r="F57" s="11"/>
      <c r="G57" s="78"/>
      <c r="H57" s="65"/>
      <c r="I57" s="64"/>
      <c r="J57" s="65"/>
      <c r="K57" s="78"/>
      <c r="L57" s="65"/>
      <c r="M57" s="66"/>
      <c r="N57" s="62"/>
      <c r="O57" s="67"/>
    </row>
    <row r="58" spans="1:15" ht="65.25" customHeight="1" x14ac:dyDescent="0.25">
      <c r="A58" s="12"/>
      <c r="B58" s="61" t="s">
        <v>252</v>
      </c>
      <c r="C58" s="62"/>
      <c r="D58" s="62"/>
      <c r="E58" s="63"/>
      <c r="F58" s="11"/>
      <c r="G58" s="64"/>
      <c r="H58" s="65"/>
      <c r="I58" s="64"/>
      <c r="J58" s="65"/>
      <c r="K58" s="64"/>
      <c r="L58" s="65"/>
      <c r="M58" s="66"/>
      <c r="N58" s="62"/>
      <c r="O58" s="67"/>
    </row>
    <row r="59" spans="1:15" ht="63.75" customHeight="1" x14ac:dyDescent="0.25">
      <c r="A59" s="12"/>
      <c r="B59" s="61" t="s">
        <v>253</v>
      </c>
      <c r="C59" s="62"/>
      <c r="D59" s="62"/>
      <c r="E59" s="63"/>
      <c r="F59" s="11"/>
      <c r="G59" s="64"/>
      <c r="H59" s="65"/>
      <c r="I59" s="64"/>
      <c r="J59" s="65"/>
      <c r="K59" s="64"/>
      <c r="L59" s="65"/>
      <c r="M59" s="66"/>
      <c r="N59" s="62"/>
      <c r="O59" s="67"/>
    </row>
    <row r="60" spans="1:15" ht="19.5" x14ac:dyDescent="0.25">
      <c r="A60" s="26" t="s">
        <v>19</v>
      </c>
      <c r="B60" s="113" t="s">
        <v>73</v>
      </c>
      <c r="C60" s="113"/>
      <c r="D60" s="113"/>
      <c r="E60" s="113"/>
      <c r="F60" s="27" t="s">
        <v>45</v>
      </c>
      <c r="G60" s="71" t="s">
        <v>26</v>
      </c>
      <c r="H60" s="72"/>
      <c r="I60" s="71" t="s">
        <v>46</v>
      </c>
      <c r="J60" s="72"/>
      <c r="K60" s="71" t="s">
        <v>27</v>
      </c>
      <c r="L60" s="72"/>
      <c r="M60" s="73" t="s">
        <v>235</v>
      </c>
      <c r="N60" s="73"/>
      <c r="O60" s="73"/>
    </row>
    <row r="61" spans="1:15" ht="40.5" customHeight="1" x14ac:dyDescent="0.25">
      <c r="A61" s="12">
        <v>12</v>
      </c>
      <c r="B61" s="83" t="s">
        <v>74</v>
      </c>
      <c r="C61" s="83"/>
      <c r="D61" s="83"/>
      <c r="E61" s="83"/>
      <c r="F61" s="11">
        <v>0</v>
      </c>
      <c r="G61" s="64">
        <v>6</v>
      </c>
      <c r="H61" s="65"/>
      <c r="I61" s="74">
        <v>12</v>
      </c>
      <c r="J61" s="74"/>
      <c r="K61" s="74">
        <v>0</v>
      </c>
      <c r="L61" s="74"/>
      <c r="M61" s="75"/>
      <c r="N61" s="76"/>
      <c r="O61" s="77"/>
    </row>
    <row r="62" spans="1:15" ht="36" customHeight="1" x14ac:dyDescent="0.25">
      <c r="A62" s="12">
        <v>13</v>
      </c>
      <c r="B62" s="83" t="s">
        <v>75</v>
      </c>
      <c r="C62" s="83"/>
      <c r="D62" s="83"/>
      <c r="E62" s="83"/>
      <c r="F62" s="11">
        <v>0</v>
      </c>
      <c r="G62" s="64">
        <v>3</v>
      </c>
      <c r="H62" s="65"/>
      <c r="I62" s="64">
        <v>6</v>
      </c>
      <c r="J62" s="65"/>
      <c r="K62" s="64">
        <v>0</v>
      </c>
      <c r="L62" s="65"/>
      <c r="M62" s="75"/>
      <c r="N62" s="76"/>
      <c r="O62" s="77"/>
    </row>
    <row r="63" spans="1:15" ht="41.25" customHeight="1" x14ac:dyDescent="0.25">
      <c r="A63" s="12">
        <v>14</v>
      </c>
      <c r="B63" s="83" t="s">
        <v>76</v>
      </c>
      <c r="C63" s="83"/>
      <c r="D63" s="83"/>
      <c r="E63" s="83"/>
      <c r="F63" s="11">
        <v>0</v>
      </c>
      <c r="G63" s="64">
        <v>6</v>
      </c>
      <c r="H63" s="65"/>
      <c r="I63" s="74">
        <v>12</v>
      </c>
      <c r="J63" s="74"/>
      <c r="K63" s="74">
        <v>0</v>
      </c>
      <c r="L63" s="74"/>
      <c r="M63" s="75"/>
      <c r="N63" s="76"/>
      <c r="O63" s="77"/>
    </row>
    <row r="64" spans="1:15" ht="19.5" x14ac:dyDescent="0.25">
      <c r="A64" s="26" t="s">
        <v>30</v>
      </c>
      <c r="B64" s="113" t="s">
        <v>29</v>
      </c>
      <c r="C64" s="113"/>
      <c r="D64" s="113"/>
      <c r="E64" s="113"/>
      <c r="F64" s="27" t="s">
        <v>45</v>
      </c>
      <c r="G64" s="71" t="s">
        <v>26</v>
      </c>
      <c r="H64" s="72"/>
      <c r="I64" s="71" t="s">
        <v>46</v>
      </c>
      <c r="J64" s="72"/>
      <c r="K64" s="71" t="s">
        <v>27</v>
      </c>
      <c r="L64" s="72"/>
      <c r="M64" s="73" t="s">
        <v>235</v>
      </c>
      <c r="N64" s="73"/>
      <c r="O64" s="73"/>
    </row>
    <row r="65" spans="1:15" ht="30" customHeight="1" x14ac:dyDescent="0.25">
      <c r="A65" s="47">
        <v>15</v>
      </c>
      <c r="B65" s="111" t="s">
        <v>77</v>
      </c>
      <c r="C65" s="111"/>
      <c r="D65" s="111"/>
      <c r="E65" s="111"/>
      <c r="F65" s="11">
        <v>0</v>
      </c>
      <c r="G65" s="64">
        <v>6</v>
      </c>
      <c r="H65" s="65"/>
      <c r="I65" s="74">
        <v>12</v>
      </c>
      <c r="J65" s="74"/>
      <c r="K65" s="74">
        <v>0</v>
      </c>
      <c r="L65" s="74"/>
      <c r="M65" s="75"/>
      <c r="N65" s="76"/>
      <c r="O65" s="77"/>
    </row>
    <row r="66" spans="1:15" ht="28.5" customHeight="1" x14ac:dyDescent="0.25">
      <c r="A66" s="12">
        <v>16</v>
      </c>
      <c r="B66" s="83" t="s">
        <v>78</v>
      </c>
      <c r="C66" s="83"/>
      <c r="D66" s="83"/>
      <c r="E66" s="83"/>
      <c r="F66" s="11">
        <v>0</v>
      </c>
      <c r="G66" s="64">
        <v>6</v>
      </c>
      <c r="H66" s="65"/>
      <c r="I66" s="74">
        <v>12</v>
      </c>
      <c r="J66" s="74"/>
      <c r="K66" s="74">
        <v>0</v>
      </c>
      <c r="L66" s="74"/>
      <c r="M66" s="75"/>
      <c r="N66" s="76"/>
      <c r="O66" s="77"/>
    </row>
    <row r="67" spans="1:15" ht="27" customHeight="1" x14ac:dyDescent="0.25">
      <c r="A67" s="12">
        <v>17</v>
      </c>
      <c r="B67" s="83" t="s">
        <v>79</v>
      </c>
      <c r="C67" s="83"/>
      <c r="D67" s="83"/>
      <c r="E67" s="83"/>
      <c r="F67" s="11">
        <v>0</v>
      </c>
      <c r="G67" s="64">
        <v>6</v>
      </c>
      <c r="H67" s="65"/>
      <c r="I67" s="74">
        <v>12</v>
      </c>
      <c r="J67" s="74"/>
      <c r="K67" s="74">
        <v>0</v>
      </c>
      <c r="L67" s="74"/>
      <c r="M67" s="75"/>
      <c r="N67" s="76"/>
      <c r="O67" s="77"/>
    </row>
    <row r="68" spans="1:15" ht="25.5" customHeight="1" x14ac:dyDescent="0.25">
      <c r="A68" s="12">
        <v>18</v>
      </c>
      <c r="B68" s="83" t="s">
        <v>80</v>
      </c>
      <c r="C68" s="83"/>
      <c r="D68" s="83"/>
      <c r="E68" s="83"/>
      <c r="F68" s="11">
        <v>0</v>
      </c>
      <c r="G68" s="64">
        <v>6</v>
      </c>
      <c r="H68" s="65"/>
      <c r="I68" s="74">
        <v>12</v>
      </c>
      <c r="J68" s="74"/>
      <c r="K68" s="74">
        <v>0</v>
      </c>
      <c r="L68" s="74"/>
      <c r="M68" s="75"/>
      <c r="N68" s="76"/>
      <c r="O68" s="77"/>
    </row>
    <row r="69" spans="1:15" ht="26.25" customHeight="1" x14ac:dyDescent="0.25">
      <c r="A69" s="12">
        <v>19</v>
      </c>
      <c r="B69" s="83" t="s">
        <v>81</v>
      </c>
      <c r="C69" s="83"/>
      <c r="D69" s="83"/>
      <c r="E69" s="83"/>
      <c r="F69" s="11">
        <v>0</v>
      </c>
      <c r="G69" s="64">
        <v>3</v>
      </c>
      <c r="H69" s="65"/>
      <c r="I69" s="74">
        <v>6</v>
      </c>
      <c r="J69" s="74"/>
      <c r="K69" s="74">
        <v>0</v>
      </c>
      <c r="L69" s="74"/>
      <c r="M69" s="75"/>
      <c r="N69" s="76"/>
      <c r="O69" s="77"/>
    </row>
    <row r="70" spans="1:15" ht="19.5" x14ac:dyDescent="0.25">
      <c r="A70" s="26" t="s">
        <v>32</v>
      </c>
      <c r="B70" s="113" t="s">
        <v>31</v>
      </c>
      <c r="C70" s="113"/>
      <c r="D70" s="113"/>
      <c r="E70" s="113"/>
      <c r="F70" s="27" t="s">
        <v>45</v>
      </c>
      <c r="G70" s="71" t="s">
        <v>26</v>
      </c>
      <c r="H70" s="72"/>
      <c r="I70" s="82" t="s">
        <v>46</v>
      </c>
      <c r="J70" s="82"/>
      <c r="K70" s="82" t="s">
        <v>27</v>
      </c>
      <c r="L70" s="82"/>
      <c r="M70" s="73" t="s">
        <v>235</v>
      </c>
      <c r="N70" s="73"/>
      <c r="O70" s="73"/>
    </row>
    <row r="71" spans="1:15" ht="51.75" customHeight="1" x14ac:dyDescent="0.25">
      <c r="A71" s="12">
        <v>20</v>
      </c>
      <c r="B71" s="83" t="s">
        <v>82</v>
      </c>
      <c r="C71" s="83"/>
      <c r="D71" s="83"/>
      <c r="E71" s="83"/>
      <c r="F71" s="11">
        <v>0</v>
      </c>
      <c r="G71" s="64">
        <v>6</v>
      </c>
      <c r="H71" s="65"/>
      <c r="I71" s="74">
        <v>12</v>
      </c>
      <c r="J71" s="74"/>
      <c r="K71" s="74">
        <v>0</v>
      </c>
      <c r="L71" s="74"/>
      <c r="M71" s="75"/>
      <c r="N71" s="76"/>
      <c r="O71" s="77"/>
    </row>
    <row r="72" spans="1:15" ht="36.75" customHeight="1" x14ac:dyDescent="0.25">
      <c r="A72" s="12">
        <v>21</v>
      </c>
      <c r="B72" s="83" t="s">
        <v>83</v>
      </c>
      <c r="C72" s="83"/>
      <c r="D72" s="83"/>
      <c r="E72" s="83"/>
      <c r="F72" s="11">
        <v>0</v>
      </c>
      <c r="G72" s="64">
        <v>3</v>
      </c>
      <c r="H72" s="65"/>
      <c r="I72" s="74">
        <v>6</v>
      </c>
      <c r="J72" s="74"/>
      <c r="K72" s="74">
        <v>0</v>
      </c>
      <c r="L72" s="74"/>
      <c r="M72" s="75"/>
      <c r="N72" s="76"/>
      <c r="O72" s="77"/>
    </row>
    <row r="73" spans="1:15" ht="19.5" x14ac:dyDescent="0.25">
      <c r="A73" s="26" t="s">
        <v>250</v>
      </c>
      <c r="B73" s="113" t="s">
        <v>84</v>
      </c>
      <c r="C73" s="113"/>
      <c r="D73" s="113"/>
      <c r="E73" s="113"/>
      <c r="F73" s="27" t="s">
        <v>45</v>
      </c>
      <c r="G73" s="71" t="s">
        <v>26</v>
      </c>
      <c r="H73" s="72"/>
      <c r="I73" s="82" t="s">
        <v>46</v>
      </c>
      <c r="J73" s="82"/>
      <c r="K73" s="82" t="s">
        <v>27</v>
      </c>
      <c r="L73" s="82"/>
      <c r="M73" s="73" t="s">
        <v>235</v>
      </c>
      <c r="N73" s="73"/>
      <c r="O73" s="73"/>
    </row>
    <row r="74" spans="1:15" x14ac:dyDescent="0.25">
      <c r="A74" s="12">
        <v>22</v>
      </c>
      <c r="B74" s="83" t="s">
        <v>86</v>
      </c>
      <c r="C74" s="83"/>
      <c r="D74" s="83"/>
      <c r="E74" s="83"/>
      <c r="F74" s="11">
        <v>0</v>
      </c>
      <c r="G74" s="64">
        <v>3</v>
      </c>
      <c r="H74" s="65"/>
      <c r="I74" s="74">
        <v>6</v>
      </c>
      <c r="J74" s="74"/>
      <c r="K74" s="74">
        <v>0</v>
      </c>
      <c r="L74" s="74"/>
      <c r="M74" s="75"/>
      <c r="N74" s="76"/>
      <c r="O74" s="77"/>
    </row>
    <row r="75" spans="1:15" x14ac:dyDescent="0.25">
      <c r="A75" s="12">
        <v>23</v>
      </c>
      <c r="B75" s="83" t="s">
        <v>244</v>
      </c>
      <c r="C75" s="83"/>
      <c r="D75" s="83"/>
      <c r="E75" s="83"/>
      <c r="F75" s="11">
        <v>0</v>
      </c>
      <c r="G75" s="64">
        <v>9</v>
      </c>
      <c r="H75" s="65"/>
      <c r="I75" s="74">
        <v>18</v>
      </c>
      <c r="J75" s="74"/>
      <c r="K75" s="74">
        <v>0</v>
      </c>
      <c r="L75" s="74"/>
      <c r="M75" s="75"/>
      <c r="N75" s="76"/>
      <c r="O75" s="77"/>
    </row>
    <row r="76" spans="1:15" x14ac:dyDescent="0.25">
      <c r="A76" s="12"/>
      <c r="B76" s="83" t="s">
        <v>87</v>
      </c>
      <c r="C76" s="83"/>
      <c r="D76" s="83"/>
      <c r="E76" s="83"/>
      <c r="F76" s="64" t="s">
        <v>229</v>
      </c>
      <c r="G76" s="78"/>
      <c r="H76" s="65"/>
      <c r="I76" s="64" t="s">
        <v>230</v>
      </c>
      <c r="J76" s="78"/>
      <c r="K76" s="78"/>
      <c r="L76" s="65"/>
      <c r="M76" s="66"/>
      <c r="N76" s="133"/>
      <c r="O76" s="134"/>
    </row>
    <row r="77" spans="1:15" ht="25.5" x14ac:dyDescent="0.25">
      <c r="A77" s="12"/>
      <c r="B77" s="84" t="s">
        <v>88</v>
      </c>
      <c r="C77" s="86"/>
      <c r="D77" s="44" t="s">
        <v>224</v>
      </c>
      <c r="E77" s="44" t="s">
        <v>225</v>
      </c>
      <c r="F77" s="98" t="s">
        <v>226</v>
      </c>
      <c r="G77" s="99"/>
      <c r="H77" s="99"/>
      <c r="I77" s="99"/>
      <c r="J77" s="99"/>
      <c r="K77" s="99"/>
      <c r="L77" s="100"/>
      <c r="M77" s="159"/>
      <c r="N77" s="160"/>
      <c r="O77" s="161"/>
    </row>
    <row r="78" spans="1:15" x14ac:dyDescent="0.25">
      <c r="A78" s="12"/>
      <c r="B78" s="135" t="s">
        <v>41</v>
      </c>
      <c r="C78" s="136"/>
      <c r="D78" s="136"/>
      <c r="E78" s="136"/>
      <c r="F78" s="136"/>
      <c r="G78" s="136"/>
      <c r="H78" s="137"/>
      <c r="I78" s="119">
        <f>SUM(I42:J75)</f>
        <v>270</v>
      </c>
      <c r="J78" s="120"/>
      <c r="K78" s="120"/>
      <c r="L78" s="121"/>
      <c r="M78" s="119">
        <f>SUM(M42:O75)</f>
        <v>0</v>
      </c>
      <c r="N78" s="120"/>
      <c r="O78" s="121"/>
    </row>
    <row r="79" spans="1:15" x14ac:dyDescent="0.25">
      <c r="A79" s="53"/>
      <c r="B79" s="119"/>
      <c r="C79" s="120"/>
      <c r="D79" s="120"/>
      <c r="E79" s="120"/>
      <c r="F79" s="120"/>
      <c r="G79" s="120"/>
      <c r="H79" s="121"/>
      <c r="I79" s="131">
        <v>0.7</v>
      </c>
      <c r="J79" s="132"/>
      <c r="K79" s="198">
        <v>0.39900000000000002</v>
      </c>
      <c r="L79" s="199"/>
      <c r="M79" s="150" t="str">
        <f>IF(M78&gt;=I80,"HIGH RISK",IF(M78&lt;=K80,"LOW RISK","MEDIUM RISK"))</f>
        <v>LOW RISK</v>
      </c>
      <c r="N79" s="151"/>
      <c r="O79" s="152"/>
    </row>
    <row r="80" spans="1:15" x14ac:dyDescent="0.25">
      <c r="A80" s="15"/>
      <c r="B80" s="119"/>
      <c r="C80" s="120"/>
      <c r="D80" s="120"/>
      <c r="E80" s="120"/>
      <c r="F80" s="120"/>
      <c r="G80" s="120"/>
      <c r="H80" s="121"/>
      <c r="I80" s="139">
        <f>70%*I78</f>
        <v>189</v>
      </c>
      <c r="J80" s="140"/>
      <c r="K80" s="129">
        <f>39.9%*I78</f>
        <v>107.72999999999999</v>
      </c>
      <c r="L80" s="130"/>
      <c r="M80" s="139"/>
      <c r="N80" s="153"/>
      <c r="O80" s="140"/>
    </row>
    <row r="81" spans="1:15" x14ac:dyDescent="0.25">
      <c r="A81" s="108" t="s">
        <v>49</v>
      </c>
      <c r="B81" s="109"/>
      <c r="C81" s="109"/>
      <c r="D81" s="109"/>
      <c r="E81" s="109"/>
      <c r="F81" s="109"/>
      <c r="G81" s="109"/>
      <c r="H81" s="109"/>
      <c r="I81" s="109"/>
      <c r="J81" s="109"/>
      <c r="K81" s="109"/>
      <c r="L81" s="109"/>
      <c r="M81" s="109"/>
      <c r="N81" s="109"/>
      <c r="O81" s="110"/>
    </row>
    <row r="82" spans="1:15" ht="19.5" x14ac:dyDescent="0.25">
      <c r="A82" s="19"/>
      <c r="B82" s="81" t="s">
        <v>33</v>
      </c>
      <c r="C82" s="81"/>
      <c r="D82" s="81"/>
      <c r="E82" s="81"/>
      <c r="F82" s="50" t="s">
        <v>45</v>
      </c>
      <c r="G82" s="71" t="s">
        <v>26</v>
      </c>
      <c r="H82" s="72"/>
      <c r="I82" s="82" t="s">
        <v>46</v>
      </c>
      <c r="J82" s="82"/>
      <c r="K82" s="82" t="s">
        <v>27</v>
      </c>
      <c r="L82" s="82"/>
      <c r="M82" s="73" t="s">
        <v>235</v>
      </c>
      <c r="N82" s="73"/>
      <c r="O82" s="73"/>
    </row>
    <row r="83" spans="1:15" ht="80.25" customHeight="1" x14ac:dyDescent="0.25">
      <c r="A83" s="23">
        <v>24</v>
      </c>
      <c r="B83" s="83" t="s">
        <v>89</v>
      </c>
      <c r="C83" s="83"/>
      <c r="D83" s="83"/>
      <c r="E83" s="83"/>
      <c r="F83" s="49">
        <v>0</v>
      </c>
      <c r="G83" s="64">
        <v>9</v>
      </c>
      <c r="H83" s="65"/>
      <c r="I83" s="74">
        <v>18</v>
      </c>
      <c r="J83" s="74"/>
      <c r="K83" s="74">
        <v>0</v>
      </c>
      <c r="L83" s="74"/>
      <c r="M83" s="75"/>
      <c r="N83" s="76"/>
      <c r="O83" s="77"/>
    </row>
    <row r="84" spans="1:15" ht="51.75" customHeight="1" x14ac:dyDescent="0.25">
      <c r="A84" s="47">
        <v>25</v>
      </c>
      <c r="B84" s="83" t="s">
        <v>90</v>
      </c>
      <c r="C84" s="83"/>
      <c r="D84" s="83"/>
      <c r="E84" s="83"/>
      <c r="F84" s="49">
        <v>0</v>
      </c>
      <c r="G84" s="64">
        <v>3</v>
      </c>
      <c r="H84" s="65"/>
      <c r="I84" s="74">
        <v>6</v>
      </c>
      <c r="J84" s="74"/>
      <c r="K84" s="74">
        <v>0</v>
      </c>
      <c r="L84" s="74"/>
      <c r="M84" s="75"/>
      <c r="N84" s="76"/>
      <c r="O84" s="77"/>
    </row>
    <row r="85" spans="1:15" x14ac:dyDescent="0.25">
      <c r="A85" s="23">
        <v>26</v>
      </c>
      <c r="B85" s="83" t="s">
        <v>91</v>
      </c>
      <c r="C85" s="83"/>
      <c r="D85" s="83"/>
      <c r="E85" s="83"/>
      <c r="F85" s="49">
        <v>0</v>
      </c>
      <c r="G85" s="64">
        <v>9</v>
      </c>
      <c r="H85" s="65"/>
      <c r="I85" s="74">
        <v>18</v>
      </c>
      <c r="J85" s="74"/>
      <c r="K85" s="74">
        <v>0</v>
      </c>
      <c r="L85" s="74"/>
      <c r="M85" s="75"/>
      <c r="N85" s="76"/>
      <c r="O85" s="77"/>
    </row>
    <row r="86" spans="1:15" x14ac:dyDescent="0.25">
      <c r="A86" s="23">
        <v>27</v>
      </c>
      <c r="B86" s="83" t="s">
        <v>92</v>
      </c>
      <c r="C86" s="83"/>
      <c r="D86" s="83"/>
      <c r="E86" s="83"/>
      <c r="F86" s="49">
        <v>0</v>
      </c>
      <c r="G86" s="64">
        <v>6</v>
      </c>
      <c r="H86" s="65"/>
      <c r="I86" s="74">
        <v>12</v>
      </c>
      <c r="J86" s="74"/>
      <c r="K86" s="74">
        <v>0</v>
      </c>
      <c r="L86" s="74"/>
      <c r="M86" s="75"/>
      <c r="N86" s="76"/>
      <c r="O86" s="77"/>
    </row>
    <row r="87" spans="1:15" x14ac:dyDescent="0.25">
      <c r="A87" s="23">
        <v>28</v>
      </c>
      <c r="B87" s="83" t="s">
        <v>93</v>
      </c>
      <c r="C87" s="83"/>
      <c r="D87" s="83"/>
      <c r="E87" s="83"/>
      <c r="F87" s="49">
        <v>0</v>
      </c>
      <c r="G87" s="64">
        <v>9</v>
      </c>
      <c r="H87" s="65"/>
      <c r="I87" s="74">
        <v>18</v>
      </c>
      <c r="J87" s="74"/>
      <c r="K87" s="74">
        <v>0</v>
      </c>
      <c r="L87" s="74"/>
      <c r="M87" s="75"/>
      <c r="N87" s="76"/>
      <c r="O87" s="77"/>
    </row>
    <row r="88" spans="1:15" x14ac:dyDescent="0.25">
      <c r="A88" s="23"/>
      <c r="B88" s="135" t="s">
        <v>42</v>
      </c>
      <c r="C88" s="136"/>
      <c r="D88" s="136"/>
      <c r="E88" s="136"/>
      <c r="F88" s="136"/>
      <c r="G88" s="136"/>
      <c r="H88" s="137"/>
      <c r="I88" s="125">
        <f>SUM(I83:J87)</f>
        <v>72</v>
      </c>
      <c r="J88" s="125"/>
      <c r="K88" s="125"/>
      <c r="L88" s="125"/>
      <c r="M88" s="125">
        <f>SUM(M83:O87)</f>
        <v>0</v>
      </c>
      <c r="N88" s="125"/>
      <c r="O88" s="125"/>
    </row>
    <row r="89" spans="1:15" x14ac:dyDescent="0.25">
      <c r="A89" s="23"/>
      <c r="B89" s="119"/>
      <c r="C89" s="120"/>
      <c r="D89" s="120"/>
      <c r="E89" s="120"/>
      <c r="F89" s="120"/>
      <c r="G89" s="120"/>
      <c r="H89" s="121"/>
      <c r="I89" s="131">
        <v>0.7</v>
      </c>
      <c r="J89" s="132"/>
      <c r="K89" s="198">
        <v>0.39900000000000002</v>
      </c>
      <c r="L89" s="199"/>
      <c r="M89" s="150" t="str">
        <f>IF(M88&gt;=I90,"HIGH RISK",IF(M88&lt;=K90,"LOW RISK","MEDIUM RISK"))</f>
        <v>LOW RISK</v>
      </c>
      <c r="N89" s="151"/>
      <c r="O89" s="152"/>
    </row>
    <row r="90" spans="1:15" x14ac:dyDescent="0.25">
      <c r="A90" s="15"/>
      <c r="B90" s="119"/>
      <c r="C90" s="120"/>
      <c r="D90" s="120"/>
      <c r="E90" s="120"/>
      <c r="F90" s="120"/>
      <c r="G90" s="120"/>
      <c r="H90" s="121"/>
      <c r="I90" s="139">
        <f>70%*I88</f>
        <v>50.4</v>
      </c>
      <c r="J90" s="140"/>
      <c r="K90" s="129">
        <f>39.9%*I88</f>
        <v>28.727999999999998</v>
      </c>
      <c r="L90" s="130"/>
      <c r="M90" s="139"/>
      <c r="N90" s="153"/>
      <c r="O90" s="140"/>
    </row>
    <row r="91" spans="1:15" x14ac:dyDescent="0.25">
      <c r="A91" s="141" t="s">
        <v>94</v>
      </c>
      <c r="B91" s="142"/>
      <c r="C91" s="142"/>
      <c r="D91" s="142"/>
      <c r="E91" s="142"/>
      <c r="F91" s="142"/>
      <c r="G91" s="142"/>
      <c r="H91" s="142"/>
      <c r="I91" s="142"/>
      <c r="J91" s="142"/>
      <c r="K91" s="142"/>
      <c r="L91" s="142"/>
      <c r="M91" s="142"/>
      <c r="N91" s="142"/>
      <c r="O91" s="143"/>
    </row>
    <row r="92" spans="1:15" ht="19.5" x14ac:dyDescent="0.25">
      <c r="A92" s="19"/>
      <c r="B92" s="144"/>
      <c r="C92" s="144"/>
      <c r="D92" s="144"/>
      <c r="E92" s="144"/>
      <c r="F92" s="50" t="s">
        <v>45</v>
      </c>
      <c r="G92" s="71" t="s">
        <v>26</v>
      </c>
      <c r="H92" s="72"/>
      <c r="I92" s="82" t="s">
        <v>46</v>
      </c>
      <c r="J92" s="82"/>
      <c r="K92" s="82" t="s">
        <v>27</v>
      </c>
      <c r="L92" s="82"/>
      <c r="M92" s="73" t="s">
        <v>235</v>
      </c>
      <c r="N92" s="73"/>
      <c r="O92" s="73"/>
    </row>
    <row r="93" spans="1:15" ht="21.75" customHeight="1" x14ac:dyDescent="0.25">
      <c r="A93" s="23">
        <v>29</v>
      </c>
      <c r="B93" s="83" t="s">
        <v>95</v>
      </c>
      <c r="C93" s="83"/>
      <c r="D93" s="83"/>
      <c r="E93" s="83"/>
      <c r="F93" s="52">
        <v>0</v>
      </c>
      <c r="G93" s="95">
        <v>9</v>
      </c>
      <c r="H93" s="97"/>
      <c r="I93" s="197">
        <v>18</v>
      </c>
      <c r="J93" s="197"/>
      <c r="K93" s="197">
        <v>0</v>
      </c>
      <c r="L93" s="197"/>
      <c r="M93" s="75"/>
      <c r="N93" s="76"/>
      <c r="O93" s="77"/>
    </row>
    <row r="94" spans="1:15" ht="41.25" customHeight="1" x14ac:dyDescent="0.25">
      <c r="A94" s="23">
        <v>30</v>
      </c>
      <c r="B94" s="84" t="s">
        <v>240</v>
      </c>
      <c r="C94" s="154"/>
      <c r="D94" s="154"/>
      <c r="E94" s="155"/>
      <c r="F94" s="49">
        <v>0</v>
      </c>
      <c r="G94" s="64">
        <v>9</v>
      </c>
      <c r="H94" s="65"/>
      <c r="I94" s="74">
        <v>18</v>
      </c>
      <c r="J94" s="74"/>
      <c r="K94" s="74">
        <v>0</v>
      </c>
      <c r="L94" s="74"/>
      <c r="M94" s="75"/>
      <c r="N94" s="76"/>
      <c r="O94" s="77"/>
    </row>
    <row r="95" spans="1:15" ht="42.75" customHeight="1" x14ac:dyDescent="0.25">
      <c r="A95" s="23">
        <v>31</v>
      </c>
      <c r="B95" s="84" t="s">
        <v>236</v>
      </c>
      <c r="C95" s="154"/>
      <c r="D95" s="154"/>
      <c r="E95" s="155"/>
      <c r="F95" s="49">
        <v>0</v>
      </c>
      <c r="G95" s="64">
        <v>9</v>
      </c>
      <c r="H95" s="65"/>
      <c r="I95" s="74">
        <v>18</v>
      </c>
      <c r="J95" s="74"/>
      <c r="K95" s="74">
        <v>0</v>
      </c>
      <c r="L95" s="74"/>
      <c r="M95" s="75"/>
      <c r="N95" s="76"/>
      <c r="O95" s="77"/>
    </row>
    <row r="96" spans="1:15" ht="39.75" customHeight="1" x14ac:dyDescent="0.25">
      <c r="A96" s="23">
        <v>32</v>
      </c>
      <c r="B96" s="84" t="s">
        <v>241</v>
      </c>
      <c r="C96" s="154"/>
      <c r="D96" s="154"/>
      <c r="E96" s="155"/>
      <c r="F96" s="49">
        <v>0</v>
      </c>
      <c r="G96" s="64">
        <v>9</v>
      </c>
      <c r="H96" s="65"/>
      <c r="I96" s="74">
        <v>18</v>
      </c>
      <c r="J96" s="74"/>
      <c r="K96" s="74">
        <v>0</v>
      </c>
      <c r="L96" s="74"/>
      <c r="M96" s="75"/>
      <c r="N96" s="76"/>
      <c r="O96" s="77"/>
    </row>
    <row r="97" spans="1:15" ht="39" customHeight="1" x14ac:dyDescent="0.25">
      <c r="A97" s="23">
        <v>33</v>
      </c>
      <c r="B97" s="84" t="s">
        <v>242</v>
      </c>
      <c r="C97" s="154"/>
      <c r="D97" s="154"/>
      <c r="E97" s="155"/>
      <c r="F97" s="49">
        <v>0</v>
      </c>
      <c r="G97" s="64">
        <v>9</v>
      </c>
      <c r="H97" s="65"/>
      <c r="I97" s="74">
        <v>18</v>
      </c>
      <c r="J97" s="74"/>
      <c r="K97" s="74">
        <v>0</v>
      </c>
      <c r="L97" s="74"/>
      <c r="M97" s="75"/>
      <c r="N97" s="76"/>
      <c r="O97" s="77"/>
    </row>
    <row r="98" spans="1:15" ht="36" customHeight="1" x14ac:dyDescent="0.25">
      <c r="A98" s="23">
        <v>34</v>
      </c>
      <c r="B98" s="83" t="s">
        <v>243</v>
      </c>
      <c r="C98" s="83"/>
      <c r="D98" s="83"/>
      <c r="E98" s="83"/>
      <c r="F98" s="11">
        <v>0</v>
      </c>
      <c r="G98" s="64">
        <v>9</v>
      </c>
      <c r="H98" s="65"/>
      <c r="I98" s="74">
        <v>18</v>
      </c>
      <c r="J98" s="74"/>
      <c r="K98" s="74">
        <v>0</v>
      </c>
      <c r="L98" s="74"/>
      <c r="M98" s="75"/>
      <c r="N98" s="76"/>
      <c r="O98" s="77"/>
    </row>
    <row r="99" spans="1:15" ht="71.25" customHeight="1" x14ac:dyDescent="0.25">
      <c r="A99" s="23">
        <v>35</v>
      </c>
      <c r="B99" s="84" t="s">
        <v>237</v>
      </c>
      <c r="C99" s="154"/>
      <c r="D99" s="154"/>
      <c r="E99" s="155"/>
      <c r="F99" s="11">
        <v>0</v>
      </c>
      <c r="G99" s="64">
        <v>9</v>
      </c>
      <c r="H99" s="65"/>
      <c r="I99" s="74">
        <v>18</v>
      </c>
      <c r="J99" s="74"/>
      <c r="K99" s="74">
        <v>0</v>
      </c>
      <c r="L99" s="74"/>
      <c r="M99" s="75"/>
      <c r="N99" s="76"/>
      <c r="O99" s="77"/>
    </row>
    <row r="100" spans="1:15" x14ac:dyDescent="0.25">
      <c r="A100" s="23">
        <v>36</v>
      </c>
      <c r="B100" s="138" t="s">
        <v>245</v>
      </c>
      <c r="C100" s="138"/>
      <c r="D100" s="138"/>
      <c r="E100" s="138"/>
      <c r="F100" s="11">
        <v>0</v>
      </c>
      <c r="G100" s="64">
        <v>3</v>
      </c>
      <c r="H100" s="65"/>
      <c r="I100" s="74">
        <v>6</v>
      </c>
      <c r="J100" s="74"/>
      <c r="K100" s="74">
        <v>0</v>
      </c>
      <c r="L100" s="74"/>
      <c r="M100" s="75"/>
      <c r="N100" s="76"/>
      <c r="O100" s="77"/>
    </row>
    <row r="101" spans="1:15" ht="48.2" customHeight="1" x14ac:dyDescent="0.25">
      <c r="A101" s="23">
        <v>37</v>
      </c>
      <c r="B101" s="83" t="s">
        <v>100</v>
      </c>
      <c r="C101" s="83"/>
      <c r="D101" s="83"/>
      <c r="E101" s="83"/>
      <c r="F101" s="11">
        <v>0</v>
      </c>
      <c r="G101" s="64">
        <v>3</v>
      </c>
      <c r="H101" s="65"/>
      <c r="I101" s="74">
        <v>6</v>
      </c>
      <c r="J101" s="74"/>
      <c r="K101" s="74">
        <v>0</v>
      </c>
      <c r="L101" s="74"/>
      <c r="M101" s="75"/>
      <c r="N101" s="76"/>
      <c r="O101" s="77"/>
    </row>
    <row r="102" spans="1:15" x14ac:dyDescent="0.25">
      <c r="A102" s="23"/>
      <c r="B102" s="83" t="s">
        <v>96</v>
      </c>
      <c r="C102" s="83"/>
      <c r="D102" s="83"/>
      <c r="E102" s="83"/>
      <c r="F102" s="64" t="s">
        <v>231</v>
      </c>
      <c r="G102" s="78"/>
      <c r="H102" s="78"/>
      <c r="I102" s="78"/>
      <c r="J102" s="78"/>
      <c r="K102" s="78"/>
      <c r="L102" s="65"/>
      <c r="M102" s="66"/>
      <c r="N102" s="133"/>
      <c r="O102" s="134"/>
    </row>
    <row r="103" spans="1:15" x14ac:dyDescent="0.25">
      <c r="A103" s="23"/>
      <c r="B103" s="83" t="s">
        <v>97</v>
      </c>
      <c r="C103" s="83"/>
      <c r="D103" s="83"/>
      <c r="E103" s="83"/>
      <c r="F103" s="64" t="s">
        <v>231</v>
      </c>
      <c r="G103" s="78"/>
      <c r="H103" s="78"/>
      <c r="I103" s="78"/>
      <c r="J103" s="78"/>
      <c r="K103" s="78"/>
      <c r="L103" s="65"/>
      <c r="M103" s="66"/>
      <c r="N103" s="133"/>
      <c r="O103" s="134"/>
    </row>
    <row r="104" spans="1:15" x14ac:dyDescent="0.25">
      <c r="A104" s="23"/>
      <c r="B104" s="83" t="s">
        <v>98</v>
      </c>
      <c r="C104" s="83"/>
      <c r="D104" s="83"/>
      <c r="E104" s="83"/>
      <c r="F104" s="64" t="s">
        <v>231</v>
      </c>
      <c r="G104" s="78" t="s">
        <v>85</v>
      </c>
      <c r="H104" s="78"/>
      <c r="I104" s="78" t="s">
        <v>85</v>
      </c>
      <c r="J104" s="78"/>
      <c r="K104" s="78" t="s">
        <v>85</v>
      </c>
      <c r="L104" s="65"/>
      <c r="M104" s="66"/>
      <c r="N104" s="133"/>
      <c r="O104" s="134"/>
    </row>
    <row r="105" spans="1:15" ht="47.25" customHeight="1" x14ac:dyDescent="0.25">
      <c r="A105" s="23"/>
      <c r="B105" s="138" t="s">
        <v>99</v>
      </c>
      <c r="C105" s="138"/>
      <c r="D105" s="138"/>
      <c r="E105" s="138"/>
      <c r="F105" s="95" t="s">
        <v>231</v>
      </c>
      <c r="G105" s="96" t="s">
        <v>85</v>
      </c>
      <c r="H105" s="96"/>
      <c r="I105" s="96" t="s">
        <v>85</v>
      </c>
      <c r="J105" s="96"/>
      <c r="K105" s="96" t="s">
        <v>85</v>
      </c>
      <c r="L105" s="97"/>
      <c r="M105" s="145"/>
      <c r="N105" s="146"/>
      <c r="O105" s="147"/>
    </row>
    <row r="106" spans="1:15" x14ac:dyDescent="0.25">
      <c r="A106" s="23"/>
      <c r="B106" s="135" t="s">
        <v>43</v>
      </c>
      <c r="C106" s="136"/>
      <c r="D106" s="136"/>
      <c r="E106" s="136"/>
      <c r="F106" s="136"/>
      <c r="G106" s="136"/>
      <c r="H106" s="137"/>
      <c r="I106" s="125">
        <f>SUM(I93:J101)</f>
        <v>138</v>
      </c>
      <c r="J106" s="125"/>
      <c r="K106" s="125"/>
      <c r="L106" s="125"/>
      <c r="M106" s="125">
        <f>SUM(M93:O101)</f>
        <v>0</v>
      </c>
      <c r="N106" s="125"/>
      <c r="O106" s="125"/>
    </row>
    <row r="107" spans="1:15" x14ac:dyDescent="0.25">
      <c r="A107" s="23"/>
      <c r="B107" s="119"/>
      <c r="C107" s="120"/>
      <c r="D107" s="120"/>
      <c r="E107" s="120"/>
      <c r="F107" s="120"/>
      <c r="G107" s="120"/>
      <c r="H107" s="121"/>
      <c r="I107" s="131">
        <v>0.7</v>
      </c>
      <c r="J107" s="132"/>
      <c r="K107" s="198">
        <v>0.39900000000000002</v>
      </c>
      <c r="L107" s="199"/>
      <c r="M107" s="150" t="str">
        <f>IF(M106&gt;=I108,"HIGH RISK",IF(M106&lt;=K108,"LOW RISK","MEDIUM RISK"))</f>
        <v>LOW RISK</v>
      </c>
      <c r="N107" s="151"/>
      <c r="O107" s="152"/>
    </row>
    <row r="108" spans="1:15" x14ac:dyDescent="0.25">
      <c r="A108" s="15"/>
      <c r="B108" s="119"/>
      <c r="C108" s="120"/>
      <c r="D108" s="120"/>
      <c r="E108" s="120"/>
      <c r="F108" s="120"/>
      <c r="G108" s="120"/>
      <c r="H108" s="121"/>
      <c r="I108" s="139">
        <f>70%*I106</f>
        <v>96.6</v>
      </c>
      <c r="J108" s="140"/>
      <c r="K108" s="129">
        <f>39.9%*I106</f>
        <v>55.061999999999998</v>
      </c>
      <c r="L108" s="130"/>
      <c r="M108" s="139"/>
      <c r="N108" s="153"/>
      <c r="O108" s="140"/>
    </row>
    <row r="109" spans="1:15" x14ac:dyDescent="0.25">
      <c r="A109" s="108" t="s">
        <v>101</v>
      </c>
      <c r="B109" s="109"/>
      <c r="C109" s="109"/>
      <c r="D109" s="109"/>
      <c r="E109" s="109"/>
      <c r="F109" s="109"/>
      <c r="G109" s="109"/>
      <c r="H109" s="109"/>
      <c r="I109" s="109"/>
      <c r="J109" s="109"/>
      <c r="K109" s="109"/>
      <c r="L109" s="109"/>
      <c r="M109" s="109"/>
      <c r="N109" s="109"/>
      <c r="O109" s="110"/>
    </row>
    <row r="110" spans="1:15" x14ac:dyDescent="0.25">
      <c r="A110" s="108" t="s">
        <v>203</v>
      </c>
      <c r="B110" s="109"/>
      <c r="C110" s="109"/>
      <c r="D110" s="109"/>
      <c r="E110" s="109"/>
      <c r="F110" s="109"/>
      <c r="G110" s="109"/>
      <c r="H110" s="109"/>
      <c r="I110" s="109"/>
      <c r="J110" s="109"/>
      <c r="K110" s="109"/>
      <c r="L110" s="109"/>
      <c r="M110" s="109"/>
      <c r="N110" s="109"/>
      <c r="O110" s="110"/>
    </row>
    <row r="111" spans="1:15" ht="33.950000000000003" customHeight="1" x14ac:dyDescent="0.25">
      <c r="A111" s="26" t="s">
        <v>7</v>
      </c>
      <c r="B111" s="81" t="s">
        <v>50</v>
      </c>
      <c r="C111" s="81"/>
      <c r="D111" s="81"/>
      <c r="E111" s="81"/>
      <c r="F111" s="50" t="s">
        <v>45</v>
      </c>
      <c r="G111" s="71" t="s">
        <v>26</v>
      </c>
      <c r="H111" s="72"/>
      <c r="I111" s="82" t="s">
        <v>46</v>
      </c>
      <c r="J111" s="82"/>
      <c r="K111" s="82" t="s">
        <v>27</v>
      </c>
      <c r="L111" s="82"/>
      <c r="M111" s="73" t="s">
        <v>235</v>
      </c>
      <c r="N111" s="73"/>
      <c r="O111" s="73"/>
    </row>
    <row r="112" spans="1:15" ht="30" customHeight="1" x14ac:dyDescent="0.25">
      <c r="A112" s="24">
        <v>38</v>
      </c>
      <c r="B112" s="83" t="s">
        <v>102</v>
      </c>
      <c r="C112" s="83"/>
      <c r="D112" s="83"/>
      <c r="E112" s="83"/>
      <c r="F112" s="49">
        <v>0</v>
      </c>
      <c r="G112" s="64">
        <v>6</v>
      </c>
      <c r="H112" s="65"/>
      <c r="I112" s="74">
        <v>12</v>
      </c>
      <c r="J112" s="74"/>
      <c r="K112" s="74">
        <v>0</v>
      </c>
      <c r="L112" s="74"/>
      <c r="M112" s="75"/>
      <c r="N112" s="76"/>
      <c r="O112" s="77"/>
    </row>
    <row r="113" spans="1:15" ht="22.5" customHeight="1" x14ac:dyDescent="0.25">
      <c r="A113" s="24">
        <v>39</v>
      </c>
      <c r="B113" s="83" t="s">
        <v>103</v>
      </c>
      <c r="C113" s="83"/>
      <c r="D113" s="83"/>
      <c r="E113" s="83"/>
      <c r="F113" s="49">
        <v>0</v>
      </c>
      <c r="G113" s="64">
        <v>3</v>
      </c>
      <c r="H113" s="65"/>
      <c r="I113" s="74">
        <v>6</v>
      </c>
      <c r="J113" s="74"/>
      <c r="K113" s="74">
        <v>0</v>
      </c>
      <c r="L113" s="74"/>
      <c r="M113" s="75"/>
      <c r="N113" s="76"/>
      <c r="O113" s="77"/>
    </row>
    <row r="114" spans="1:15" ht="40.5" customHeight="1" x14ac:dyDescent="0.25">
      <c r="A114" s="24">
        <v>40</v>
      </c>
      <c r="B114" s="83" t="s">
        <v>104</v>
      </c>
      <c r="C114" s="83"/>
      <c r="D114" s="83"/>
      <c r="E114" s="83"/>
      <c r="F114" s="49">
        <v>0</v>
      </c>
      <c r="G114" s="64">
        <v>6</v>
      </c>
      <c r="H114" s="65"/>
      <c r="I114" s="74">
        <v>12</v>
      </c>
      <c r="J114" s="74"/>
      <c r="K114" s="74">
        <v>0</v>
      </c>
      <c r="L114" s="74"/>
      <c r="M114" s="75"/>
      <c r="N114" s="76"/>
      <c r="O114" s="77"/>
    </row>
    <row r="115" spans="1:15" ht="33.950000000000003" customHeight="1" x14ac:dyDescent="0.25">
      <c r="A115" s="24">
        <v>41</v>
      </c>
      <c r="B115" s="83" t="s">
        <v>105</v>
      </c>
      <c r="C115" s="83"/>
      <c r="D115" s="83"/>
      <c r="E115" s="83"/>
      <c r="F115" s="49">
        <v>0</v>
      </c>
      <c r="G115" s="64">
        <v>9</v>
      </c>
      <c r="H115" s="65"/>
      <c r="I115" s="74">
        <v>18</v>
      </c>
      <c r="J115" s="74"/>
      <c r="K115" s="74">
        <v>0</v>
      </c>
      <c r="L115" s="74"/>
      <c r="M115" s="75"/>
      <c r="N115" s="76"/>
      <c r="O115" s="77"/>
    </row>
    <row r="116" spans="1:15" ht="33.950000000000003" customHeight="1" x14ac:dyDescent="0.25">
      <c r="A116" s="26" t="s">
        <v>16</v>
      </c>
      <c r="B116" s="81" t="s">
        <v>106</v>
      </c>
      <c r="C116" s="81"/>
      <c r="D116" s="81"/>
      <c r="E116" s="81"/>
      <c r="F116" s="50" t="s">
        <v>45</v>
      </c>
      <c r="G116" s="82" t="s">
        <v>26</v>
      </c>
      <c r="H116" s="82"/>
      <c r="I116" s="82" t="s">
        <v>46</v>
      </c>
      <c r="J116" s="82"/>
      <c r="K116" s="82" t="s">
        <v>27</v>
      </c>
      <c r="L116" s="82"/>
      <c r="M116" s="73" t="s">
        <v>235</v>
      </c>
      <c r="N116" s="73"/>
      <c r="O116" s="73"/>
    </row>
    <row r="117" spans="1:15" x14ac:dyDescent="0.25">
      <c r="A117" s="25">
        <v>42</v>
      </c>
      <c r="B117" s="122" t="s">
        <v>185</v>
      </c>
      <c r="C117" s="123"/>
      <c r="D117" s="123"/>
      <c r="E117" s="124"/>
      <c r="F117" s="49">
        <v>0</v>
      </c>
      <c r="G117" s="64">
        <v>9</v>
      </c>
      <c r="H117" s="65"/>
      <c r="I117" s="74">
        <v>18</v>
      </c>
      <c r="J117" s="74"/>
      <c r="K117" s="74">
        <v>0</v>
      </c>
      <c r="L117" s="74"/>
      <c r="M117" s="75"/>
      <c r="N117" s="76"/>
      <c r="O117" s="77"/>
    </row>
    <row r="118" spans="1:15" ht="58.5" customHeight="1" x14ac:dyDescent="0.25">
      <c r="A118" s="53">
        <v>43</v>
      </c>
      <c r="B118" s="101" t="s">
        <v>186</v>
      </c>
      <c r="C118" s="101"/>
      <c r="D118" s="101"/>
      <c r="E118" s="101"/>
      <c r="F118" s="49">
        <v>0</v>
      </c>
      <c r="G118" s="64">
        <v>6</v>
      </c>
      <c r="H118" s="65"/>
      <c r="I118" s="74">
        <v>12</v>
      </c>
      <c r="J118" s="74"/>
      <c r="K118" s="74">
        <v>0</v>
      </c>
      <c r="L118" s="74"/>
      <c r="M118" s="75"/>
      <c r="N118" s="76"/>
      <c r="O118" s="77"/>
    </row>
    <row r="119" spans="1:15" ht="29.25" customHeight="1" x14ac:dyDescent="0.25">
      <c r="A119" s="53">
        <v>44</v>
      </c>
      <c r="B119" s="84" t="s">
        <v>187</v>
      </c>
      <c r="C119" s="85"/>
      <c r="D119" s="85"/>
      <c r="E119" s="86"/>
      <c r="F119" s="49">
        <v>0</v>
      </c>
      <c r="G119" s="64">
        <v>9</v>
      </c>
      <c r="H119" s="65"/>
      <c r="I119" s="74">
        <v>18</v>
      </c>
      <c r="J119" s="74"/>
      <c r="K119" s="74">
        <v>0</v>
      </c>
      <c r="L119" s="74"/>
      <c r="M119" s="75"/>
      <c r="N119" s="76"/>
      <c r="O119" s="77"/>
    </row>
    <row r="120" spans="1:15" ht="33.950000000000003" customHeight="1" x14ac:dyDescent="0.25">
      <c r="A120" s="53">
        <v>45</v>
      </c>
      <c r="B120" s="83" t="s">
        <v>188</v>
      </c>
      <c r="C120" s="83"/>
      <c r="D120" s="83"/>
      <c r="E120" s="83"/>
      <c r="F120" s="49">
        <v>0</v>
      </c>
      <c r="G120" s="64">
        <v>9</v>
      </c>
      <c r="H120" s="65"/>
      <c r="I120" s="74">
        <v>18</v>
      </c>
      <c r="J120" s="74"/>
      <c r="K120" s="74">
        <v>0</v>
      </c>
      <c r="L120" s="74"/>
      <c r="M120" s="75"/>
      <c r="N120" s="76"/>
      <c r="O120" s="77"/>
    </row>
    <row r="121" spans="1:15" ht="33.950000000000003" customHeight="1" x14ac:dyDescent="0.25">
      <c r="A121" s="26" t="s">
        <v>19</v>
      </c>
      <c r="B121" s="81" t="s">
        <v>113</v>
      </c>
      <c r="C121" s="81"/>
      <c r="D121" s="81"/>
      <c r="E121" s="81"/>
      <c r="F121" s="50" t="s">
        <v>45</v>
      </c>
      <c r="G121" s="82" t="s">
        <v>26</v>
      </c>
      <c r="H121" s="82"/>
      <c r="I121" s="82" t="s">
        <v>46</v>
      </c>
      <c r="J121" s="82"/>
      <c r="K121" s="82" t="s">
        <v>27</v>
      </c>
      <c r="L121" s="82"/>
      <c r="M121" s="73" t="s">
        <v>235</v>
      </c>
      <c r="N121" s="73"/>
      <c r="O121" s="73"/>
    </row>
    <row r="122" spans="1:15" ht="27" customHeight="1" x14ac:dyDescent="0.25">
      <c r="A122" s="53">
        <v>46</v>
      </c>
      <c r="B122" s="83" t="s">
        <v>108</v>
      </c>
      <c r="C122" s="83"/>
      <c r="D122" s="83"/>
      <c r="E122" s="83"/>
      <c r="F122" s="49">
        <v>0</v>
      </c>
      <c r="G122" s="64">
        <v>6</v>
      </c>
      <c r="H122" s="65"/>
      <c r="I122" s="74">
        <v>12</v>
      </c>
      <c r="J122" s="74"/>
      <c r="K122" s="74">
        <v>0</v>
      </c>
      <c r="L122" s="74"/>
      <c r="M122" s="75"/>
      <c r="N122" s="76"/>
      <c r="O122" s="77"/>
    </row>
    <row r="123" spans="1:15" x14ac:dyDescent="0.25">
      <c r="A123" s="53">
        <v>47</v>
      </c>
      <c r="B123" s="83" t="s">
        <v>109</v>
      </c>
      <c r="C123" s="83"/>
      <c r="D123" s="83"/>
      <c r="E123" s="83"/>
      <c r="F123" s="49">
        <v>0</v>
      </c>
      <c r="G123" s="64">
        <v>3</v>
      </c>
      <c r="H123" s="65"/>
      <c r="I123" s="74">
        <v>6</v>
      </c>
      <c r="J123" s="74"/>
      <c r="K123" s="74">
        <v>0</v>
      </c>
      <c r="L123" s="74"/>
      <c r="M123" s="75"/>
      <c r="N123" s="76"/>
      <c r="O123" s="77"/>
    </row>
    <row r="124" spans="1:15" ht="22.5" customHeight="1" x14ac:dyDescent="0.25">
      <c r="A124" s="53">
        <v>48</v>
      </c>
      <c r="B124" s="83" t="s">
        <v>110</v>
      </c>
      <c r="C124" s="83"/>
      <c r="D124" s="83"/>
      <c r="E124" s="83"/>
      <c r="F124" s="49">
        <v>0</v>
      </c>
      <c r="G124" s="64">
        <v>6</v>
      </c>
      <c r="H124" s="65"/>
      <c r="I124" s="74">
        <v>12</v>
      </c>
      <c r="J124" s="74"/>
      <c r="K124" s="74">
        <v>0</v>
      </c>
      <c r="L124" s="74"/>
      <c r="M124" s="75"/>
      <c r="N124" s="76"/>
      <c r="O124" s="77"/>
    </row>
    <row r="125" spans="1:15" ht="39.75" customHeight="1" x14ac:dyDescent="0.25">
      <c r="A125" s="53">
        <v>49</v>
      </c>
      <c r="B125" s="83" t="s">
        <v>111</v>
      </c>
      <c r="C125" s="83"/>
      <c r="D125" s="83"/>
      <c r="E125" s="83"/>
      <c r="F125" s="49">
        <v>0</v>
      </c>
      <c r="G125" s="64">
        <v>3</v>
      </c>
      <c r="H125" s="65"/>
      <c r="I125" s="74">
        <v>6</v>
      </c>
      <c r="J125" s="74"/>
      <c r="K125" s="74">
        <v>0</v>
      </c>
      <c r="L125" s="74"/>
      <c r="M125" s="75"/>
      <c r="N125" s="76"/>
      <c r="O125" s="77"/>
    </row>
    <row r="126" spans="1:15" ht="41.25" customHeight="1" x14ac:dyDescent="0.25">
      <c r="A126" s="53">
        <v>50</v>
      </c>
      <c r="B126" s="83" t="s">
        <v>112</v>
      </c>
      <c r="C126" s="83"/>
      <c r="D126" s="83"/>
      <c r="E126" s="83"/>
      <c r="F126" s="49">
        <v>0</v>
      </c>
      <c r="G126" s="64">
        <v>3</v>
      </c>
      <c r="H126" s="65"/>
      <c r="I126" s="74">
        <v>6</v>
      </c>
      <c r="J126" s="74"/>
      <c r="K126" s="74">
        <v>0</v>
      </c>
      <c r="L126" s="74"/>
      <c r="M126" s="75"/>
      <c r="N126" s="76"/>
      <c r="O126" s="77"/>
    </row>
    <row r="127" spans="1:15" x14ac:dyDescent="0.25">
      <c r="A127" s="20"/>
      <c r="B127" s="135" t="s">
        <v>208</v>
      </c>
      <c r="C127" s="136"/>
      <c r="D127" s="136"/>
      <c r="E127" s="136"/>
      <c r="F127" s="136"/>
      <c r="G127" s="136"/>
      <c r="H127" s="137"/>
      <c r="I127" s="125">
        <f>SUM(I112:J126)</f>
        <v>156</v>
      </c>
      <c r="J127" s="125"/>
      <c r="K127" s="125"/>
      <c r="L127" s="125"/>
      <c r="M127" s="125">
        <f>SUM(M112:O126)</f>
        <v>0</v>
      </c>
      <c r="N127" s="125"/>
      <c r="O127" s="125"/>
    </row>
    <row r="128" spans="1:15" x14ac:dyDescent="0.25">
      <c r="A128" s="20"/>
      <c r="B128" s="119"/>
      <c r="C128" s="120"/>
      <c r="D128" s="120"/>
      <c r="E128" s="120"/>
      <c r="F128" s="120"/>
      <c r="G128" s="120"/>
      <c r="H128" s="121"/>
      <c r="I128" s="131">
        <v>0.7</v>
      </c>
      <c r="J128" s="132"/>
      <c r="K128" s="198">
        <v>0.39900000000000002</v>
      </c>
      <c r="L128" s="199"/>
      <c r="M128" s="150" t="str">
        <f>IF(M127&gt;=I129,"HIGH RISK",IF(M127&lt;=K129,"LOW RISK","MEDIUM RISK"))</f>
        <v>LOW RISK</v>
      </c>
      <c r="N128" s="151"/>
      <c r="O128" s="152"/>
    </row>
    <row r="129" spans="1:15" x14ac:dyDescent="0.25">
      <c r="A129" s="20"/>
      <c r="B129" s="119"/>
      <c r="C129" s="120"/>
      <c r="D129" s="120"/>
      <c r="E129" s="120"/>
      <c r="F129" s="120"/>
      <c r="G129" s="120"/>
      <c r="H129" s="121"/>
      <c r="I129" s="139">
        <f>70%*I127</f>
        <v>109.19999999999999</v>
      </c>
      <c r="J129" s="140"/>
      <c r="K129" s="129">
        <f>39.9%*I127</f>
        <v>62.243999999999993</v>
      </c>
      <c r="L129" s="130"/>
      <c r="M129" s="139"/>
      <c r="N129" s="153"/>
      <c r="O129" s="140"/>
    </row>
    <row r="130" spans="1:15" x14ac:dyDescent="0.25">
      <c r="A130" s="108" t="s">
        <v>204</v>
      </c>
      <c r="B130" s="109"/>
      <c r="C130" s="109"/>
      <c r="D130" s="109"/>
      <c r="E130" s="109"/>
      <c r="F130" s="109"/>
      <c r="G130" s="109"/>
      <c r="H130" s="109"/>
      <c r="I130" s="109"/>
      <c r="J130" s="109"/>
      <c r="K130" s="109"/>
      <c r="L130" s="109"/>
      <c r="M130" s="109"/>
      <c r="N130" s="109"/>
      <c r="O130" s="110"/>
    </row>
    <row r="131" spans="1:15" ht="19.5" x14ac:dyDescent="0.25">
      <c r="A131" s="26" t="s">
        <v>7</v>
      </c>
      <c r="B131" s="81" t="s">
        <v>114</v>
      </c>
      <c r="C131" s="81"/>
      <c r="D131" s="81"/>
      <c r="E131" s="81"/>
      <c r="F131" s="50" t="s">
        <v>45</v>
      </c>
      <c r="G131" s="71" t="s">
        <v>26</v>
      </c>
      <c r="H131" s="72"/>
      <c r="I131" s="82" t="s">
        <v>46</v>
      </c>
      <c r="J131" s="82"/>
      <c r="K131" s="82" t="s">
        <v>27</v>
      </c>
      <c r="L131" s="82"/>
      <c r="M131" s="73" t="s">
        <v>235</v>
      </c>
      <c r="N131" s="73"/>
      <c r="O131" s="73"/>
    </row>
    <row r="132" spans="1:15" ht="26.25" customHeight="1" x14ac:dyDescent="0.25">
      <c r="A132" s="24">
        <v>51</v>
      </c>
      <c r="B132" s="83" t="s">
        <v>102</v>
      </c>
      <c r="C132" s="83"/>
      <c r="D132" s="83"/>
      <c r="E132" s="83"/>
      <c r="F132" s="49">
        <v>0</v>
      </c>
      <c r="G132" s="64">
        <v>6</v>
      </c>
      <c r="H132" s="65"/>
      <c r="I132" s="74">
        <v>12</v>
      </c>
      <c r="J132" s="74"/>
      <c r="K132" s="74">
        <v>0</v>
      </c>
      <c r="L132" s="74"/>
      <c r="M132" s="75"/>
      <c r="N132" s="76"/>
      <c r="O132" s="77"/>
    </row>
    <row r="133" spans="1:15" x14ac:dyDescent="0.25">
      <c r="A133" s="24">
        <v>52</v>
      </c>
      <c r="B133" s="83" t="s">
        <v>103</v>
      </c>
      <c r="C133" s="83"/>
      <c r="D133" s="83"/>
      <c r="E133" s="83"/>
      <c r="F133" s="49">
        <v>0</v>
      </c>
      <c r="G133" s="64">
        <v>3</v>
      </c>
      <c r="H133" s="65"/>
      <c r="I133" s="74">
        <v>6</v>
      </c>
      <c r="J133" s="74"/>
      <c r="K133" s="74">
        <v>0</v>
      </c>
      <c r="L133" s="74"/>
      <c r="M133" s="75"/>
      <c r="N133" s="76"/>
      <c r="O133" s="77"/>
    </row>
    <row r="134" spans="1:15" ht="36" customHeight="1" x14ac:dyDescent="0.25">
      <c r="A134" s="24">
        <v>53</v>
      </c>
      <c r="B134" s="83" t="s">
        <v>104</v>
      </c>
      <c r="C134" s="83"/>
      <c r="D134" s="83"/>
      <c r="E134" s="83"/>
      <c r="F134" s="49">
        <v>0</v>
      </c>
      <c r="G134" s="64">
        <v>6</v>
      </c>
      <c r="H134" s="65"/>
      <c r="I134" s="74">
        <v>12</v>
      </c>
      <c r="J134" s="74"/>
      <c r="K134" s="74">
        <v>0</v>
      </c>
      <c r="L134" s="74"/>
      <c r="M134" s="75"/>
      <c r="N134" s="76"/>
      <c r="O134" s="77"/>
    </row>
    <row r="135" spans="1:15" ht="33.950000000000003" customHeight="1" x14ac:dyDescent="0.25">
      <c r="A135" s="24">
        <v>54</v>
      </c>
      <c r="B135" s="83" t="s">
        <v>189</v>
      </c>
      <c r="C135" s="83"/>
      <c r="D135" s="83"/>
      <c r="E135" s="83"/>
      <c r="F135" s="49">
        <v>0</v>
      </c>
      <c r="G135" s="64">
        <v>9</v>
      </c>
      <c r="H135" s="65"/>
      <c r="I135" s="74">
        <v>18</v>
      </c>
      <c r="J135" s="74"/>
      <c r="K135" s="74">
        <v>0</v>
      </c>
      <c r="L135" s="74"/>
      <c r="M135" s="75"/>
      <c r="N135" s="76"/>
      <c r="O135" s="77"/>
    </row>
    <row r="136" spans="1:15" ht="19.5" x14ac:dyDescent="0.25">
      <c r="A136" s="26" t="s">
        <v>16</v>
      </c>
      <c r="B136" s="81" t="s">
        <v>116</v>
      </c>
      <c r="C136" s="81"/>
      <c r="D136" s="81"/>
      <c r="E136" s="81"/>
      <c r="F136" s="50" t="s">
        <v>45</v>
      </c>
      <c r="G136" s="82" t="s">
        <v>26</v>
      </c>
      <c r="H136" s="82"/>
      <c r="I136" s="82" t="s">
        <v>46</v>
      </c>
      <c r="J136" s="82"/>
      <c r="K136" s="82" t="s">
        <v>27</v>
      </c>
      <c r="L136" s="82"/>
      <c r="M136" s="73" t="s">
        <v>235</v>
      </c>
      <c r="N136" s="73"/>
      <c r="O136" s="73"/>
    </row>
    <row r="137" spans="1:15" ht="21.75" customHeight="1" x14ac:dyDescent="0.25">
      <c r="A137" s="25">
        <v>55</v>
      </c>
      <c r="B137" s="122" t="s">
        <v>190</v>
      </c>
      <c r="C137" s="123"/>
      <c r="D137" s="123"/>
      <c r="E137" s="124"/>
      <c r="F137" s="49">
        <v>0</v>
      </c>
      <c r="G137" s="64">
        <v>9</v>
      </c>
      <c r="H137" s="65"/>
      <c r="I137" s="74">
        <v>18</v>
      </c>
      <c r="J137" s="74"/>
      <c r="K137" s="74">
        <v>0</v>
      </c>
      <c r="L137" s="74"/>
      <c r="M137" s="75"/>
      <c r="N137" s="76"/>
      <c r="O137" s="77"/>
    </row>
    <row r="138" spans="1:15" ht="46.5" customHeight="1" x14ac:dyDescent="0.25">
      <c r="A138" s="53">
        <v>56</v>
      </c>
      <c r="B138" s="101" t="s">
        <v>191</v>
      </c>
      <c r="C138" s="101"/>
      <c r="D138" s="101"/>
      <c r="E138" s="101"/>
      <c r="F138" s="49">
        <v>0</v>
      </c>
      <c r="G138" s="64">
        <v>6</v>
      </c>
      <c r="H138" s="65"/>
      <c r="I138" s="74">
        <v>12</v>
      </c>
      <c r="J138" s="74"/>
      <c r="K138" s="74">
        <v>0</v>
      </c>
      <c r="L138" s="74"/>
      <c r="M138" s="75"/>
      <c r="N138" s="76"/>
      <c r="O138" s="77"/>
    </row>
    <row r="139" spans="1:15" ht="33.75" customHeight="1" x14ac:dyDescent="0.25">
      <c r="A139" s="53">
        <v>57</v>
      </c>
      <c r="B139" s="84" t="s">
        <v>192</v>
      </c>
      <c r="C139" s="85"/>
      <c r="D139" s="85"/>
      <c r="E139" s="86"/>
      <c r="F139" s="49">
        <v>0</v>
      </c>
      <c r="G139" s="64">
        <v>9</v>
      </c>
      <c r="H139" s="65"/>
      <c r="I139" s="74">
        <v>18</v>
      </c>
      <c r="J139" s="74"/>
      <c r="K139" s="74">
        <v>0</v>
      </c>
      <c r="L139" s="74"/>
      <c r="M139" s="75"/>
      <c r="N139" s="76"/>
      <c r="O139" s="77"/>
    </row>
    <row r="140" spans="1:15" ht="24.75" customHeight="1" x14ac:dyDescent="0.25">
      <c r="A140" s="53">
        <v>58</v>
      </c>
      <c r="B140" s="84" t="s">
        <v>193</v>
      </c>
      <c r="C140" s="85"/>
      <c r="D140" s="85"/>
      <c r="E140" s="86"/>
      <c r="F140" s="49">
        <v>0</v>
      </c>
      <c r="G140" s="64">
        <v>9</v>
      </c>
      <c r="H140" s="65"/>
      <c r="I140" s="74">
        <v>18</v>
      </c>
      <c r="J140" s="74"/>
      <c r="K140" s="74">
        <v>0</v>
      </c>
      <c r="L140" s="74"/>
      <c r="M140" s="75"/>
      <c r="N140" s="76"/>
      <c r="O140" s="77"/>
    </row>
    <row r="141" spans="1:15" x14ac:dyDescent="0.25">
      <c r="A141" s="53">
        <v>59</v>
      </c>
      <c r="B141" s="84" t="s">
        <v>188</v>
      </c>
      <c r="C141" s="85"/>
      <c r="D141" s="85"/>
      <c r="E141" s="86"/>
      <c r="F141" s="49">
        <v>0</v>
      </c>
      <c r="G141" s="64">
        <v>9</v>
      </c>
      <c r="H141" s="65"/>
      <c r="I141" s="74">
        <v>18</v>
      </c>
      <c r="J141" s="74"/>
      <c r="K141" s="74">
        <v>0</v>
      </c>
      <c r="L141" s="74"/>
      <c r="M141" s="75"/>
      <c r="N141" s="76"/>
      <c r="O141" s="77"/>
    </row>
    <row r="142" spans="1:15" ht="27" customHeight="1" x14ac:dyDescent="0.25">
      <c r="A142" s="53">
        <v>60</v>
      </c>
      <c r="B142" s="84" t="s">
        <v>107</v>
      </c>
      <c r="C142" s="85"/>
      <c r="D142" s="85"/>
      <c r="E142" s="86"/>
      <c r="F142" s="49">
        <v>0</v>
      </c>
      <c r="G142" s="64">
        <v>6</v>
      </c>
      <c r="H142" s="65"/>
      <c r="I142" s="74">
        <v>12</v>
      </c>
      <c r="J142" s="74"/>
      <c r="K142" s="74">
        <v>0</v>
      </c>
      <c r="L142" s="74"/>
      <c r="M142" s="75"/>
      <c r="N142" s="76"/>
      <c r="O142" s="77"/>
    </row>
    <row r="143" spans="1:15" ht="19.5" x14ac:dyDescent="0.25">
      <c r="A143" s="26" t="s">
        <v>19</v>
      </c>
      <c r="B143" s="81" t="s">
        <v>113</v>
      </c>
      <c r="C143" s="81"/>
      <c r="D143" s="81"/>
      <c r="E143" s="81"/>
      <c r="F143" s="50" t="s">
        <v>45</v>
      </c>
      <c r="G143" s="82" t="s">
        <v>26</v>
      </c>
      <c r="H143" s="82"/>
      <c r="I143" s="82" t="s">
        <v>46</v>
      </c>
      <c r="J143" s="82"/>
      <c r="K143" s="82" t="s">
        <v>27</v>
      </c>
      <c r="L143" s="82"/>
      <c r="M143" s="73" t="s">
        <v>235</v>
      </c>
      <c r="N143" s="73"/>
      <c r="O143" s="73"/>
    </row>
    <row r="144" spans="1:15" ht="30.75" customHeight="1" x14ac:dyDescent="0.25">
      <c r="A144" s="53">
        <v>61</v>
      </c>
      <c r="B144" s="83" t="s">
        <v>108</v>
      </c>
      <c r="C144" s="83"/>
      <c r="D144" s="83"/>
      <c r="E144" s="83"/>
      <c r="F144" s="49">
        <v>0</v>
      </c>
      <c r="G144" s="64">
        <v>9</v>
      </c>
      <c r="H144" s="65"/>
      <c r="I144" s="74">
        <v>18</v>
      </c>
      <c r="J144" s="74"/>
      <c r="K144" s="74">
        <v>0</v>
      </c>
      <c r="L144" s="74"/>
      <c r="M144" s="75"/>
      <c r="N144" s="76"/>
      <c r="O144" s="77"/>
    </row>
    <row r="145" spans="1:15" ht="18.75" customHeight="1" x14ac:dyDescent="0.25">
      <c r="A145" s="53">
        <v>62</v>
      </c>
      <c r="B145" s="83" t="s">
        <v>109</v>
      </c>
      <c r="C145" s="83"/>
      <c r="D145" s="83"/>
      <c r="E145" s="83"/>
      <c r="F145" s="49">
        <v>0</v>
      </c>
      <c r="G145" s="64">
        <v>3</v>
      </c>
      <c r="H145" s="65"/>
      <c r="I145" s="74">
        <v>6</v>
      </c>
      <c r="J145" s="74"/>
      <c r="K145" s="74">
        <v>0</v>
      </c>
      <c r="L145" s="74"/>
      <c r="M145" s="75"/>
      <c r="N145" s="76"/>
      <c r="O145" s="77"/>
    </row>
    <row r="146" spans="1:15" x14ac:dyDescent="0.25">
      <c r="A146" s="53">
        <v>63</v>
      </c>
      <c r="B146" s="83" t="s">
        <v>110</v>
      </c>
      <c r="C146" s="83"/>
      <c r="D146" s="83"/>
      <c r="E146" s="83"/>
      <c r="F146" s="49">
        <v>0</v>
      </c>
      <c r="G146" s="64">
        <v>6</v>
      </c>
      <c r="H146" s="65"/>
      <c r="I146" s="74">
        <v>12</v>
      </c>
      <c r="J146" s="74"/>
      <c r="K146" s="74">
        <v>0</v>
      </c>
      <c r="L146" s="74"/>
      <c r="M146" s="75"/>
      <c r="N146" s="76"/>
      <c r="O146" s="77"/>
    </row>
    <row r="147" spans="1:15" ht="39.75" customHeight="1" x14ac:dyDescent="0.25">
      <c r="A147" s="53">
        <v>64</v>
      </c>
      <c r="B147" s="83" t="s">
        <v>111</v>
      </c>
      <c r="C147" s="83"/>
      <c r="D147" s="83"/>
      <c r="E147" s="83"/>
      <c r="F147" s="49">
        <v>0</v>
      </c>
      <c r="G147" s="64">
        <v>3</v>
      </c>
      <c r="H147" s="65"/>
      <c r="I147" s="74">
        <v>6</v>
      </c>
      <c r="J147" s="74"/>
      <c r="K147" s="74">
        <v>0</v>
      </c>
      <c r="L147" s="74"/>
      <c r="M147" s="75"/>
      <c r="N147" s="76"/>
      <c r="O147" s="77"/>
    </row>
    <row r="148" spans="1:15" ht="34.5" customHeight="1" x14ac:dyDescent="0.25">
      <c r="A148" s="53">
        <v>65</v>
      </c>
      <c r="B148" s="83" t="s">
        <v>112</v>
      </c>
      <c r="C148" s="83"/>
      <c r="D148" s="83"/>
      <c r="E148" s="83"/>
      <c r="F148" s="49">
        <v>0</v>
      </c>
      <c r="G148" s="64">
        <v>3</v>
      </c>
      <c r="H148" s="65"/>
      <c r="I148" s="74">
        <v>6</v>
      </c>
      <c r="J148" s="74"/>
      <c r="K148" s="74">
        <v>0</v>
      </c>
      <c r="L148" s="74"/>
      <c r="M148" s="75"/>
      <c r="N148" s="76"/>
      <c r="O148" s="77"/>
    </row>
    <row r="149" spans="1:15" x14ac:dyDescent="0.25">
      <c r="A149" s="20"/>
      <c r="B149" s="135" t="s">
        <v>209</v>
      </c>
      <c r="C149" s="136"/>
      <c r="D149" s="136"/>
      <c r="E149" s="136"/>
      <c r="F149" s="136"/>
      <c r="G149" s="136"/>
      <c r="H149" s="137"/>
      <c r="I149" s="125">
        <f>SUM(I132:J148)</f>
        <v>192</v>
      </c>
      <c r="J149" s="125"/>
      <c r="K149" s="125"/>
      <c r="L149" s="125"/>
      <c r="M149" s="125">
        <f>SUM(M132:O148)</f>
        <v>0</v>
      </c>
      <c r="N149" s="125"/>
      <c r="O149" s="125"/>
    </row>
    <row r="150" spans="1:15" x14ac:dyDescent="0.25">
      <c r="A150" s="20"/>
      <c r="B150" s="119"/>
      <c r="C150" s="120"/>
      <c r="D150" s="120"/>
      <c r="E150" s="120"/>
      <c r="F150" s="120"/>
      <c r="G150" s="120"/>
      <c r="H150" s="121"/>
      <c r="I150" s="131">
        <v>0.7</v>
      </c>
      <c r="J150" s="132"/>
      <c r="K150" s="198">
        <v>0.39900000000000002</v>
      </c>
      <c r="L150" s="199"/>
      <c r="M150" s="150" t="str">
        <f>IF(M149&gt;=I151,"HIGH RISK",IF(M149&lt;=K151,"LOW RISK","MEDIUM RISK"))</f>
        <v>LOW RISK</v>
      </c>
      <c r="N150" s="151"/>
      <c r="O150" s="152"/>
    </row>
    <row r="151" spans="1:15" x14ac:dyDescent="0.25">
      <c r="A151" s="20"/>
      <c r="B151" s="119"/>
      <c r="C151" s="120"/>
      <c r="D151" s="120"/>
      <c r="E151" s="120"/>
      <c r="F151" s="120"/>
      <c r="G151" s="120"/>
      <c r="H151" s="121"/>
      <c r="I151" s="139">
        <f>70%*I149</f>
        <v>134.39999999999998</v>
      </c>
      <c r="J151" s="140"/>
      <c r="K151" s="129">
        <f>39.9%*I149</f>
        <v>76.60799999999999</v>
      </c>
      <c r="L151" s="130"/>
      <c r="M151" s="139"/>
      <c r="N151" s="153"/>
      <c r="O151" s="140"/>
    </row>
    <row r="152" spans="1:15" x14ac:dyDescent="0.25">
      <c r="A152" s="108" t="s">
        <v>205</v>
      </c>
      <c r="B152" s="109"/>
      <c r="C152" s="109"/>
      <c r="D152" s="109"/>
      <c r="E152" s="109"/>
      <c r="F152" s="109"/>
      <c r="G152" s="109"/>
      <c r="H152" s="109"/>
      <c r="I152" s="109"/>
      <c r="J152" s="109"/>
      <c r="K152" s="109"/>
      <c r="L152" s="109"/>
      <c r="M152" s="109"/>
      <c r="N152" s="109"/>
      <c r="O152" s="110"/>
    </row>
    <row r="153" spans="1:15" ht="19.5" x14ac:dyDescent="0.25">
      <c r="A153" s="26" t="s">
        <v>7</v>
      </c>
      <c r="B153" s="81" t="s">
        <v>114</v>
      </c>
      <c r="C153" s="81"/>
      <c r="D153" s="81"/>
      <c r="E153" s="81"/>
      <c r="F153" s="50" t="s">
        <v>45</v>
      </c>
      <c r="G153" s="71" t="s">
        <v>26</v>
      </c>
      <c r="H153" s="72"/>
      <c r="I153" s="82" t="s">
        <v>46</v>
      </c>
      <c r="J153" s="82"/>
      <c r="K153" s="82" t="s">
        <v>27</v>
      </c>
      <c r="L153" s="82"/>
      <c r="M153" s="73" t="s">
        <v>235</v>
      </c>
      <c r="N153" s="73"/>
      <c r="O153" s="73"/>
    </row>
    <row r="154" spans="1:15" ht="27" customHeight="1" x14ac:dyDescent="0.25">
      <c r="A154" s="24">
        <v>66</v>
      </c>
      <c r="B154" s="83" t="s">
        <v>102</v>
      </c>
      <c r="C154" s="83"/>
      <c r="D154" s="83"/>
      <c r="E154" s="83"/>
      <c r="F154" s="49">
        <v>0</v>
      </c>
      <c r="G154" s="64">
        <v>6</v>
      </c>
      <c r="H154" s="65"/>
      <c r="I154" s="74">
        <v>12</v>
      </c>
      <c r="J154" s="74"/>
      <c r="K154" s="74">
        <v>0</v>
      </c>
      <c r="L154" s="74"/>
      <c r="M154" s="75"/>
      <c r="N154" s="76"/>
      <c r="O154" s="77"/>
    </row>
    <row r="155" spans="1:15" x14ac:dyDescent="0.25">
      <c r="A155" s="24">
        <v>67</v>
      </c>
      <c r="B155" s="83" t="s">
        <v>103</v>
      </c>
      <c r="C155" s="83"/>
      <c r="D155" s="83"/>
      <c r="E155" s="83"/>
      <c r="F155" s="49">
        <v>0</v>
      </c>
      <c r="G155" s="64">
        <v>3</v>
      </c>
      <c r="H155" s="65"/>
      <c r="I155" s="74">
        <v>6</v>
      </c>
      <c r="J155" s="74"/>
      <c r="K155" s="74">
        <v>0</v>
      </c>
      <c r="L155" s="74"/>
      <c r="M155" s="75"/>
      <c r="N155" s="76"/>
      <c r="O155" s="77"/>
    </row>
    <row r="156" spans="1:15" ht="39" customHeight="1" x14ac:dyDescent="0.25">
      <c r="A156" s="24">
        <v>68</v>
      </c>
      <c r="B156" s="83" t="s">
        <v>104</v>
      </c>
      <c r="C156" s="83"/>
      <c r="D156" s="83"/>
      <c r="E156" s="83"/>
      <c r="F156" s="49">
        <v>0</v>
      </c>
      <c r="G156" s="64">
        <v>6</v>
      </c>
      <c r="H156" s="65"/>
      <c r="I156" s="74">
        <v>12</v>
      </c>
      <c r="J156" s="74"/>
      <c r="K156" s="74">
        <v>0</v>
      </c>
      <c r="L156" s="74"/>
      <c r="M156" s="75"/>
      <c r="N156" s="76"/>
      <c r="O156" s="77"/>
    </row>
    <row r="157" spans="1:15" ht="33.950000000000003" customHeight="1" x14ac:dyDescent="0.25">
      <c r="A157" s="24">
        <v>69</v>
      </c>
      <c r="B157" s="83" t="s">
        <v>115</v>
      </c>
      <c r="C157" s="83"/>
      <c r="D157" s="83"/>
      <c r="E157" s="83"/>
      <c r="F157" s="11">
        <v>0</v>
      </c>
      <c r="G157" s="64">
        <v>9</v>
      </c>
      <c r="H157" s="65"/>
      <c r="I157" s="74">
        <v>18</v>
      </c>
      <c r="J157" s="74"/>
      <c r="K157" s="74">
        <v>0</v>
      </c>
      <c r="L157" s="74"/>
      <c r="M157" s="75"/>
      <c r="N157" s="76"/>
      <c r="O157" s="77"/>
    </row>
    <row r="158" spans="1:15" ht="19.5" x14ac:dyDescent="0.25">
      <c r="A158" s="26" t="s">
        <v>16</v>
      </c>
      <c r="B158" s="81" t="s">
        <v>106</v>
      </c>
      <c r="C158" s="81"/>
      <c r="D158" s="81"/>
      <c r="E158" s="81"/>
      <c r="F158" s="27" t="s">
        <v>45</v>
      </c>
      <c r="G158" s="82" t="s">
        <v>26</v>
      </c>
      <c r="H158" s="82"/>
      <c r="I158" s="82" t="s">
        <v>46</v>
      </c>
      <c r="J158" s="82"/>
      <c r="K158" s="82" t="s">
        <v>27</v>
      </c>
      <c r="L158" s="82"/>
      <c r="M158" s="73" t="s">
        <v>235</v>
      </c>
      <c r="N158" s="73"/>
      <c r="O158" s="73"/>
    </row>
    <row r="159" spans="1:15" ht="21.75" customHeight="1" x14ac:dyDescent="0.25">
      <c r="A159" s="25">
        <v>70</v>
      </c>
      <c r="B159" s="122" t="s">
        <v>190</v>
      </c>
      <c r="C159" s="123"/>
      <c r="D159" s="123"/>
      <c r="E159" s="124"/>
      <c r="F159" s="11">
        <v>0</v>
      </c>
      <c r="G159" s="64">
        <v>9</v>
      </c>
      <c r="H159" s="65"/>
      <c r="I159" s="74">
        <v>18</v>
      </c>
      <c r="J159" s="74"/>
      <c r="K159" s="74">
        <v>0</v>
      </c>
      <c r="L159" s="74"/>
      <c r="M159" s="75"/>
      <c r="N159" s="76"/>
      <c r="O159" s="77"/>
    </row>
    <row r="160" spans="1:15" ht="26.25" customHeight="1" x14ac:dyDescent="0.25">
      <c r="A160" s="12">
        <v>71</v>
      </c>
      <c r="B160" s="101" t="s">
        <v>194</v>
      </c>
      <c r="C160" s="101"/>
      <c r="D160" s="101"/>
      <c r="E160" s="101"/>
      <c r="F160" s="11">
        <v>0</v>
      </c>
      <c r="G160" s="64">
        <v>6</v>
      </c>
      <c r="H160" s="65"/>
      <c r="I160" s="74">
        <v>12</v>
      </c>
      <c r="J160" s="74"/>
      <c r="K160" s="74">
        <v>0</v>
      </c>
      <c r="L160" s="74"/>
      <c r="M160" s="75"/>
      <c r="N160" s="76"/>
      <c r="O160" s="77"/>
    </row>
    <row r="161" spans="1:15" ht="26.25" customHeight="1" x14ac:dyDescent="0.25">
      <c r="A161" s="12">
        <v>72</v>
      </c>
      <c r="B161" s="101" t="s">
        <v>195</v>
      </c>
      <c r="C161" s="101"/>
      <c r="D161" s="101"/>
      <c r="E161" s="101"/>
      <c r="F161" s="11">
        <v>0</v>
      </c>
      <c r="G161" s="64">
        <v>9</v>
      </c>
      <c r="H161" s="65"/>
      <c r="I161" s="74">
        <v>18</v>
      </c>
      <c r="J161" s="74"/>
      <c r="K161" s="74">
        <v>0</v>
      </c>
      <c r="L161" s="74"/>
      <c r="M161" s="75"/>
      <c r="N161" s="76"/>
      <c r="O161" s="77"/>
    </row>
    <row r="162" spans="1:15" ht="35.25" customHeight="1" x14ac:dyDescent="0.25">
      <c r="A162" s="12">
        <v>73</v>
      </c>
      <c r="B162" s="84" t="s">
        <v>107</v>
      </c>
      <c r="C162" s="85"/>
      <c r="D162" s="85"/>
      <c r="E162" s="86"/>
      <c r="F162" s="11">
        <v>0</v>
      </c>
      <c r="G162" s="64">
        <v>6</v>
      </c>
      <c r="H162" s="65"/>
      <c r="I162" s="74">
        <v>12</v>
      </c>
      <c r="J162" s="74"/>
      <c r="K162" s="74">
        <v>0</v>
      </c>
      <c r="L162" s="74"/>
      <c r="M162" s="75"/>
      <c r="N162" s="76"/>
      <c r="O162" s="77"/>
    </row>
    <row r="163" spans="1:15" ht="19.5" x14ac:dyDescent="0.25">
      <c r="A163" s="26" t="s">
        <v>19</v>
      </c>
      <c r="B163" s="81" t="s">
        <v>113</v>
      </c>
      <c r="C163" s="81"/>
      <c r="D163" s="81"/>
      <c r="E163" s="81"/>
      <c r="F163" s="27" t="s">
        <v>45</v>
      </c>
      <c r="G163" s="82" t="s">
        <v>26</v>
      </c>
      <c r="H163" s="82"/>
      <c r="I163" s="82" t="s">
        <v>46</v>
      </c>
      <c r="J163" s="82"/>
      <c r="K163" s="82" t="s">
        <v>27</v>
      </c>
      <c r="L163" s="82"/>
      <c r="M163" s="73" t="s">
        <v>235</v>
      </c>
      <c r="N163" s="73"/>
      <c r="O163" s="73"/>
    </row>
    <row r="164" spans="1:15" ht="32.25" customHeight="1" x14ac:dyDescent="0.25">
      <c r="A164" s="12">
        <v>74</v>
      </c>
      <c r="B164" s="83" t="s">
        <v>108</v>
      </c>
      <c r="C164" s="83"/>
      <c r="D164" s="83"/>
      <c r="E164" s="83"/>
      <c r="F164" s="11">
        <v>0</v>
      </c>
      <c r="G164" s="64">
        <v>9</v>
      </c>
      <c r="H164" s="65"/>
      <c r="I164" s="74">
        <v>18</v>
      </c>
      <c r="J164" s="74"/>
      <c r="K164" s="74">
        <v>0</v>
      </c>
      <c r="L164" s="74"/>
      <c r="M164" s="75"/>
      <c r="N164" s="76"/>
      <c r="O164" s="77"/>
    </row>
    <row r="165" spans="1:15" x14ac:dyDescent="0.25">
      <c r="A165" s="12">
        <v>75</v>
      </c>
      <c r="B165" s="83" t="s">
        <v>109</v>
      </c>
      <c r="C165" s="83"/>
      <c r="D165" s="83"/>
      <c r="E165" s="83"/>
      <c r="F165" s="11">
        <v>0</v>
      </c>
      <c r="G165" s="64">
        <v>3</v>
      </c>
      <c r="H165" s="65"/>
      <c r="I165" s="74">
        <v>6</v>
      </c>
      <c r="J165" s="74"/>
      <c r="K165" s="74">
        <v>0</v>
      </c>
      <c r="L165" s="74"/>
      <c r="M165" s="75"/>
      <c r="N165" s="76"/>
      <c r="O165" s="77"/>
    </row>
    <row r="166" spans="1:15" x14ac:dyDescent="0.25">
      <c r="A166" s="12">
        <v>76</v>
      </c>
      <c r="B166" s="83" t="s">
        <v>110</v>
      </c>
      <c r="C166" s="83"/>
      <c r="D166" s="83"/>
      <c r="E166" s="83"/>
      <c r="F166" s="11">
        <v>0</v>
      </c>
      <c r="G166" s="64">
        <v>6</v>
      </c>
      <c r="H166" s="65"/>
      <c r="I166" s="74">
        <v>12</v>
      </c>
      <c r="J166" s="74"/>
      <c r="K166" s="74">
        <v>0</v>
      </c>
      <c r="L166" s="74"/>
      <c r="M166" s="75"/>
      <c r="N166" s="76"/>
      <c r="O166" s="77"/>
    </row>
    <row r="167" spans="1:15" ht="37.5" customHeight="1" x14ac:dyDescent="0.25">
      <c r="A167" s="12">
        <v>77</v>
      </c>
      <c r="B167" s="83" t="s">
        <v>111</v>
      </c>
      <c r="C167" s="83"/>
      <c r="D167" s="83"/>
      <c r="E167" s="83"/>
      <c r="F167" s="11">
        <v>0</v>
      </c>
      <c r="G167" s="64">
        <v>3</v>
      </c>
      <c r="H167" s="65"/>
      <c r="I167" s="74">
        <v>6</v>
      </c>
      <c r="J167" s="74"/>
      <c r="K167" s="74">
        <v>0</v>
      </c>
      <c r="L167" s="74"/>
      <c r="M167" s="75"/>
      <c r="N167" s="76"/>
      <c r="O167" s="77"/>
    </row>
    <row r="168" spans="1:15" ht="36" customHeight="1" x14ac:dyDescent="0.25">
      <c r="A168" s="12">
        <v>78</v>
      </c>
      <c r="B168" s="83" t="s">
        <v>112</v>
      </c>
      <c r="C168" s="83"/>
      <c r="D168" s="83"/>
      <c r="E168" s="83"/>
      <c r="F168" s="11">
        <v>0</v>
      </c>
      <c r="G168" s="64">
        <v>3</v>
      </c>
      <c r="H168" s="65"/>
      <c r="I168" s="74">
        <v>6</v>
      </c>
      <c r="J168" s="74"/>
      <c r="K168" s="74">
        <v>0</v>
      </c>
      <c r="L168" s="74"/>
      <c r="M168" s="75"/>
      <c r="N168" s="76"/>
      <c r="O168" s="77"/>
    </row>
    <row r="169" spans="1:15" x14ac:dyDescent="0.25">
      <c r="A169" s="20"/>
      <c r="B169" s="135" t="s">
        <v>210</v>
      </c>
      <c r="C169" s="136"/>
      <c r="D169" s="136"/>
      <c r="E169" s="136"/>
      <c r="F169" s="136"/>
      <c r="G169" s="136"/>
      <c r="H169" s="137"/>
      <c r="I169" s="125">
        <f>SUM(I154:J168)</f>
        <v>156</v>
      </c>
      <c r="J169" s="125"/>
      <c r="K169" s="125"/>
      <c r="L169" s="125"/>
      <c r="M169" s="125">
        <f>SUM(M154:O168)</f>
        <v>0</v>
      </c>
      <c r="N169" s="125"/>
      <c r="O169" s="125"/>
    </row>
    <row r="170" spans="1:15" x14ac:dyDescent="0.25">
      <c r="A170" s="20"/>
      <c r="B170" s="119"/>
      <c r="C170" s="120"/>
      <c r="D170" s="120"/>
      <c r="E170" s="120"/>
      <c r="F170" s="120"/>
      <c r="G170" s="120"/>
      <c r="H170" s="121"/>
      <c r="I170" s="131">
        <v>0.7</v>
      </c>
      <c r="J170" s="132"/>
      <c r="K170" s="198">
        <v>0.39900000000000002</v>
      </c>
      <c r="L170" s="199"/>
      <c r="M170" s="150" t="str">
        <f>IF(M169&gt;=I171,"HIGH RISK",IF(M169&lt;=K171,"LOW RISK","MEDIUM RISK"))</f>
        <v>LOW RISK</v>
      </c>
      <c r="N170" s="151"/>
      <c r="O170" s="152"/>
    </row>
    <row r="171" spans="1:15" x14ac:dyDescent="0.25">
      <c r="A171" s="20"/>
      <c r="B171" s="119"/>
      <c r="C171" s="120"/>
      <c r="D171" s="120"/>
      <c r="E171" s="120"/>
      <c r="F171" s="120"/>
      <c r="G171" s="120"/>
      <c r="H171" s="121"/>
      <c r="I171" s="139">
        <f>70%*I169</f>
        <v>109.19999999999999</v>
      </c>
      <c r="J171" s="140"/>
      <c r="K171" s="129">
        <f>39.9%*I169</f>
        <v>62.243999999999993</v>
      </c>
      <c r="L171" s="130"/>
      <c r="M171" s="139"/>
      <c r="N171" s="153"/>
      <c r="O171" s="140"/>
    </row>
    <row r="172" spans="1:15" x14ac:dyDescent="0.25">
      <c r="A172" s="108" t="s">
        <v>206</v>
      </c>
      <c r="B172" s="109"/>
      <c r="C172" s="109"/>
      <c r="D172" s="109"/>
      <c r="E172" s="109"/>
      <c r="F172" s="109"/>
      <c r="G172" s="109"/>
      <c r="H172" s="109"/>
      <c r="I172" s="109"/>
      <c r="J172" s="109"/>
      <c r="K172" s="109"/>
      <c r="L172" s="109"/>
      <c r="M172" s="109"/>
      <c r="N172" s="109"/>
      <c r="O172" s="110"/>
    </row>
    <row r="173" spans="1:15" ht="19.5" x14ac:dyDescent="0.25">
      <c r="A173" s="26" t="s">
        <v>7</v>
      </c>
      <c r="B173" s="81" t="s">
        <v>114</v>
      </c>
      <c r="C173" s="81"/>
      <c r="D173" s="81"/>
      <c r="E173" s="81"/>
      <c r="F173" s="50" t="s">
        <v>45</v>
      </c>
      <c r="G173" s="71" t="s">
        <v>26</v>
      </c>
      <c r="H173" s="72"/>
      <c r="I173" s="82" t="s">
        <v>46</v>
      </c>
      <c r="J173" s="82"/>
      <c r="K173" s="82" t="s">
        <v>27</v>
      </c>
      <c r="L173" s="82"/>
      <c r="M173" s="73" t="s">
        <v>235</v>
      </c>
      <c r="N173" s="73"/>
      <c r="O173" s="73"/>
    </row>
    <row r="174" spans="1:15" ht="25.5" customHeight="1" x14ac:dyDescent="0.25">
      <c r="A174" s="24">
        <v>79</v>
      </c>
      <c r="B174" s="83" t="s">
        <v>102</v>
      </c>
      <c r="C174" s="83"/>
      <c r="D174" s="83"/>
      <c r="E174" s="83"/>
      <c r="F174" s="49">
        <v>0</v>
      </c>
      <c r="G174" s="64">
        <v>6</v>
      </c>
      <c r="H174" s="65"/>
      <c r="I174" s="74">
        <v>12</v>
      </c>
      <c r="J174" s="74"/>
      <c r="K174" s="74">
        <v>0</v>
      </c>
      <c r="L174" s="74"/>
      <c r="M174" s="75"/>
      <c r="N174" s="76"/>
      <c r="O174" s="77"/>
    </row>
    <row r="175" spans="1:15" ht="19.5" customHeight="1" x14ac:dyDescent="0.25">
      <c r="A175" s="24">
        <v>80</v>
      </c>
      <c r="B175" s="83" t="s">
        <v>103</v>
      </c>
      <c r="C175" s="83"/>
      <c r="D175" s="83"/>
      <c r="E175" s="83"/>
      <c r="F175" s="49">
        <v>0</v>
      </c>
      <c r="G175" s="64">
        <v>3</v>
      </c>
      <c r="H175" s="65"/>
      <c r="I175" s="74">
        <v>6</v>
      </c>
      <c r="J175" s="74"/>
      <c r="K175" s="74">
        <v>0</v>
      </c>
      <c r="L175" s="74"/>
      <c r="M175" s="75"/>
      <c r="N175" s="76"/>
      <c r="O175" s="77"/>
    </row>
    <row r="176" spans="1:15" ht="38.25" customHeight="1" x14ac:dyDescent="0.25">
      <c r="A176" s="24">
        <v>81</v>
      </c>
      <c r="B176" s="83" t="s">
        <v>104</v>
      </c>
      <c r="C176" s="83"/>
      <c r="D176" s="83"/>
      <c r="E176" s="83"/>
      <c r="F176" s="49">
        <v>0</v>
      </c>
      <c r="G176" s="64">
        <v>6</v>
      </c>
      <c r="H176" s="65"/>
      <c r="I176" s="74">
        <v>12</v>
      </c>
      <c r="J176" s="74"/>
      <c r="K176" s="74">
        <v>0</v>
      </c>
      <c r="L176" s="74"/>
      <c r="M176" s="75"/>
      <c r="N176" s="76"/>
      <c r="O176" s="77"/>
    </row>
    <row r="177" spans="1:15" ht="33.950000000000003" customHeight="1" x14ac:dyDescent="0.25">
      <c r="A177" s="24">
        <v>82</v>
      </c>
      <c r="B177" s="83" t="s">
        <v>115</v>
      </c>
      <c r="C177" s="83"/>
      <c r="D177" s="83"/>
      <c r="E177" s="83"/>
      <c r="F177" s="49">
        <v>0</v>
      </c>
      <c r="G177" s="64">
        <v>9</v>
      </c>
      <c r="H177" s="65"/>
      <c r="I177" s="74">
        <v>18</v>
      </c>
      <c r="J177" s="74"/>
      <c r="K177" s="74">
        <v>0</v>
      </c>
      <c r="L177" s="74"/>
      <c r="M177" s="75"/>
      <c r="N177" s="76"/>
      <c r="O177" s="77"/>
    </row>
    <row r="178" spans="1:15" ht="19.5" x14ac:dyDescent="0.25">
      <c r="A178" s="26" t="s">
        <v>16</v>
      </c>
      <c r="B178" s="81" t="s">
        <v>106</v>
      </c>
      <c r="C178" s="81"/>
      <c r="D178" s="81"/>
      <c r="E178" s="81"/>
      <c r="F178" s="50" t="s">
        <v>45</v>
      </c>
      <c r="G178" s="82" t="s">
        <v>26</v>
      </c>
      <c r="H178" s="82"/>
      <c r="I178" s="82" t="s">
        <v>46</v>
      </c>
      <c r="J178" s="82"/>
      <c r="K178" s="82" t="s">
        <v>27</v>
      </c>
      <c r="L178" s="82"/>
      <c r="M178" s="73" t="s">
        <v>235</v>
      </c>
      <c r="N178" s="73"/>
      <c r="O178" s="73"/>
    </row>
    <row r="179" spans="1:15" x14ac:dyDescent="0.25">
      <c r="A179" s="25">
        <v>83</v>
      </c>
      <c r="B179" s="122" t="s">
        <v>196</v>
      </c>
      <c r="C179" s="123"/>
      <c r="D179" s="123"/>
      <c r="E179" s="124"/>
      <c r="F179" s="49">
        <v>0</v>
      </c>
      <c r="G179" s="64">
        <v>3</v>
      </c>
      <c r="H179" s="65"/>
      <c r="I179" s="74">
        <v>6</v>
      </c>
      <c r="J179" s="74"/>
      <c r="K179" s="74">
        <v>0</v>
      </c>
      <c r="L179" s="74"/>
      <c r="M179" s="75"/>
      <c r="N179" s="76"/>
      <c r="O179" s="77"/>
    </row>
    <row r="180" spans="1:15" ht="37.5" customHeight="1" x14ac:dyDescent="0.25">
      <c r="A180" s="53">
        <v>84</v>
      </c>
      <c r="B180" s="101" t="s">
        <v>197</v>
      </c>
      <c r="C180" s="101"/>
      <c r="D180" s="101"/>
      <c r="E180" s="101"/>
      <c r="F180" s="49">
        <v>0</v>
      </c>
      <c r="G180" s="64">
        <v>9</v>
      </c>
      <c r="H180" s="65"/>
      <c r="I180" s="74">
        <v>18</v>
      </c>
      <c r="J180" s="74"/>
      <c r="K180" s="74">
        <v>0</v>
      </c>
      <c r="L180" s="74"/>
      <c r="M180" s="75"/>
      <c r="N180" s="76"/>
      <c r="O180" s="77"/>
    </row>
    <row r="181" spans="1:15" x14ac:dyDescent="0.25">
      <c r="A181" s="53">
        <v>85</v>
      </c>
      <c r="B181" s="101" t="s">
        <v>198</v>
      </c>
      <c r="C181" s="101"/>
      <c r="D181" s="101"/>
      <c r="E181" s="101"/>
      <c r="F181" s="49">
        <v>0</v>
      </c>
      <c r="G181" s="64">
        <v>6</v>
      </c>
      <c r="H181" s="65"/>
      <c r="I181" s="74">
        <v>12</v>
      </c>
      <c r="J181" s="74"/>
      <c r="K181" s="74">
        <v>0</v>
      </c>
      <c r="L181" s="74"/>
      <c r="M181" s="75"/>
      <c r="N181" s="76"/>
      <c r="O181" s="77"/>
    </row>
    <row r="182" spans="1:15" ht="19.5" x14ac:dyDescent="0.25">
      <c r="A182" s="26" t="s">
        <v>19</v>
      </c>
      <c r="B182" s="81" t="s">
        <v>113</v>
      </c>
      <c r="C182" s="81"/>
      <c r="D182" s="81"/>
      <c r="E182" s="81"/>
      <c r="F182" s="50" t="s">
        <v>45</v>
      </c>
      <c r="G182" s="82" t="s">
        <v>26</v>
      </c>
      <c r="H182" s="82"/>
      <c r="I182" s="82" t="s">
        <v>46</v>
      </c>
      <c r="J182" s="82"/>
      <c r="K182" s="82" t="s">
        <v>27</v>
      </c>
      <c r="L182" s="82"/>
      <c r="M182" s="73" t="s">
        <v>235</v>
      </c>
      <c r="N182" s="73"/>
      <c r="O182" s="73"/>
    </row>
    <row r="183" spans="1:15" ht="29.25" customHeight="1" x14ac:dyDescent="0.25">
      <c r="A183" s="53">
        <v>86</v>
      </c>
      <c r="B183" s="83" t="s">
        <v>108</v>
      </c>
      <c r="C183" s="83"/>
      <c r="D183" s="83"/>
      <c r="E183" s="83"/>
      <c r="F183" s="49">
        <v>0</v>
      </c>
      <c r="G183" s="64">
        <v>9</v>
      </c>
      <c r="H183" s="65"/>
      <c r="I183" s="74">
        <v>18</v>
      </c>
      <c r="J183" s="74"/>
      <c r="K183" s="74">
        <v>0</v>
      </c>
      <c r="L183" s="74"/>
      <c r="M183" s="75"/>
      <c r="N183" s="76"/>
      <c r="O183" s="77"/>
    </row>
    <row r="184" spans="1:15" x14ac:dyDescent="0.25">
      <c r="A184" s="53">
        <v>87</v>
      </c>
      <c r="B184" s="83" t="s">
        <v>109</v>
      </c>
      <c r="C184" s="83"/>
      <c r="D184" s="83"/>
      <c r="E184" s="83"/>
      <c r="F184" s="49">
        <v>0</v>
      </c>
      <c r="G184" s="64">
        <v>3</v>
      </c>
      <c r="H184" s="65"/>
      <c r="I184" s="74">
        <v>6</v>
      </c>
      <c r="J184" s="74"/>
      <c r="K184" s="74">
        <v>0</v>
      </c>
      <c r="L184" s="74"/>
      <c r="M184" s="75"/>
      <c r="N184" s="76"/>
      <c r="O184" s="77"/>
    </row>
    <row r="185" spans="1:15" x14ac:dyDescent="0.25">
      <c r="A185" s="53">
        <v>88</v>
      </c>
      <c r="B185" s="83" t="s">
        <v>110</v>
      </c>
      <c r="C185" s="83"/>
      <c r="D185" s="83"/>
      <c r="E185" s="83"/>
      <c r="F185" s="49">
        <v>0</v>
      </c>
      <c r="G185" s="64">
        <v>6</v>
      </c>
      <c r="H185" s="65"/>
      <c r="I185" s="74">
        <v>12</v>
      </c>
      <c r="J185" s="74"/>
      <c r="K185" s="74">
        <v>0</v>
      </c>
      <c r="L185" s="74"/>
      <c r="M185" s="75"/>
      <c r="N185" s="76"/>
      <c r="O185" s="77"/>
    </row>
    <row r="186" spans="1:15" ht="41.25" customHeight="1" x14ac:dyDescent="0.25">
      <c r="A186" s="53">
        <v>89</v>
      </c>
      <c r="B186" s="83" t="s">
        <v>111</v>
      </c>
      <c r="C186" s="83"/>
      <c r="D186" s="83"/>
      <c r="E186" s="83"/>
      <c r="F186" s="49">
        <v>0</v>
      </c>
      <c r="G186" s="64">
        <v>3</v>
      </c>
      <c r="H186" s="65"/>
      <c r="I186" s="74">
        <v>6</v>
      </c>
      <c r="J186" s="74"/>
      <c r="K186" s="74">
        <v>0</v>
      </c>
      <c r="L186" s="74"/>
      <c r="M186" s="75"/>
      <c r="N186" s="76"/>
      <c r="O186" s="77"/>
    </row>
    <row r="187" spans="1:15" ht="37.5" customHeight="1" x14ac:dyDescent="0.25">
      <c r="A187" s="53">
        <v>90</v>
      </c>
      <c r="B187" s="83" t="s">
        <v>112</v>
      </c>
      <c r="C187" s="83"/>
      <c r="D187" s="83"/>
      <c r="E187" s="83"/>
      <c r="F187" s="49">
        <v>0</v>
      </c>
      <c r="G187" s="64">
        <v>3</v>
      </c>
      <c r="H187" s="65"/>
      <c r="I187" s="74">
        <v>6</v>
      </c>
      <c r="J187" s="74"/>
      <c r="K187" s="74">
        <v>0</v>
      </c>
      <c r="L187" s="74"/>
      <c r="M187" s="75"/>
      <c r="N187" s="76"/>
      <c r="O187" s="77"/>
    </row>
    <row r="188" spans="1:15" x14ac:dyDescent="0.25">
      <c r="A188" s="20"/>
      <c r="B188" s="135" t="s">
        <v>211</v>
      </c>
      <c r="C188" s="136"/>
      <c r="D188" s="136"/>
      <c r="E188" s="136"/>
      <c r="F188" s="136"/>
      <c r="G188" s="136"/>
      <c r="H188" s="137"/>
      <c r="I188" s="125">
        <f>SUM(I174:J187)</f>
        <v>132</v>
      </c>
      <c r="J188" s="125"/>
      <c r="K188" s="125"/>
      <c r="L188" s="125"/>
      <c r="M188" s="125">
        <f>SUM(M174:O187)</f>
        <v>0</v>
      </c>
      <c r="N188" s="125"/>
      <c r="O188" s="125"/>
    </row>
    <row r="189" spans="1:15" x14ac:dyDescent="0.25">
      <c r="A189" s="20"/>
      <c r="B189" s="119"/>
      <c r="C189" s="120"/>
      <c r="D189" s="120"/>
      <c r="E189" s="120"/>
      <c r="F189" s="120"/>
      <c r="G189" s="120"/>
      <c r="H189" s="121"/>
      <c r="I189" s="131">
        <v>0.7</v>
      </c>
      <c r="J189" s="132"/>
      <c r="K189" s="198">
        <v>0.39900000000000002</v>
      </c>
      <c r="L189" s="199"/>
      <c r="M189" s="150" t="str">
        <f>IF(M188&gt;=I190,"HIGH RISK",IF(M188&lt;=K190,"LOW RISK","MEDIUM RISK"))</f>
        <v>LOW RISK</v>
      </c>
      <c r="N189" s="151"/>
      <c r="O189" s="152"/>
    </row>
    <row r="190" spans="1:15" x14ac:dyDescent="0.25">
      <c r="A190" s="20"/>
      <c r="B190" s="119"/>
      <c r="C190" s="120"/>
      <c r="D190" s="120"/>
      <c r="E190" s="120"/>
      <c r="F190" s="120"/>
      <c r="G190" s="120"/>
      <c r="H190" s="121"/>
      <c r="I190" s="139">
        <f>70%*I188</f>
        <v>92.399999999999991</v>
      </c>
      <c r="J190" s="140"/>
      <c r="K190" s="129">
        <f>39.9%*I188</f>
        <v>52.667999999999992</v>
      </c>
      <c r="L190" s="130"/>
      <c r="M190" s="139"/>
      <c r="N190" s="153"/>
      <c r="O190" s="140"/>
    </row>
    <row r="191" spans="1:15" x14ac:dyDescent="0.25">
      <c r="A191" s="126" t="s">
        <v>207</v>
      </c>
      <c r="B191" s="127"/>
      <c r="C191" s="127"/>
      <c r="D191" s="127"/>
      <c r="E191" s="127"/>
      <c r="F191" s="127"/>
      <c r="G191" s="127"/>
      <c r="H191" s="127"/>
      <c r="I191" s="127"/>
      <c r="J191" s="127"/>
      <c r="K191" s="127"/>
      <c r="L191" s="127"/>
      <c r="M191" s="127"/>
      <c r="N191" s="127"/>
      <c r="O191" s="128"/>
    </row>
    <row r="192" spans="1:15" ht="19.5" x14ac:dyDescent="0.25">
      <c r="A192" s="26" t="s">
        <v>7</v>
      </c>
      <c r="B192" s="81" t="s">
        <v>114</v>
      </c>
      <c r="C192" s="81"/>
      <c r="D192" s="81"/>
      <c r="E192" s="81"/>
      <c r="F192" s="50" t="s">
        <v>45</v>
      </c>
      <c r="G192" s="71" t="s">
        <v>26</v>
      </c>
      <c r="H192" s="72"/>
      <c r="I192" s="82" t="s">
        <v>46</v>
      </c>
      <c r="J192" s="82"/>
      <c r="K192" s="82" t="s">
        <v>27</v>
      </c>
      <c r="L192" s="82"/>
      <c r="M192" s="73" t="s">
        <v>235</v>
      </c>
      <c r="N192" s="73"/>
      <c r="O192" s="73"/>
    </row>
    <row r="193" spans="1:15" ht="22.5" customHeight="1" x14ac:dyDescent="0.25">
      <c r="A193" s="24">
        <v>91</v>
      </c>
      <c r="B193" s="83" t="s">
        <v>102</v>
      </c>
      <c r="C193" s="83"/>
      <c r="D193" s="83"/>
      <c r="E193" s="83"/>
      <c r="F193" s="57">
        <v>0</v>
      </c>
      <c r="G193" s="79">
        <v>6</v>
      </c>
      <c r="H193" s="80"/>
      <c r="I193" s="87">
        <v>12</v>
      </c>
      <c r="J193" s="87"/>
      <c r="K193" s="87">
        <v>0</v>
      </c>
      <c r="L193" s="87"/>
      <c r="M193" s="75"/>
      <c r="N193" s="76"/>
      <c r="O193" s="77"/>
    </row>
    <row r="194" spans="1:15" ht="19.5" customHeight="1" x14ac:dyDescent="0.25">
      <c r="A194" s="24">
        <v>92</v>
      </c>
      <c r="B194" s="83" t="s">
        <v>103</v>
      </c>
      <c r="C194" s="83"/>
      <c r="D194" s="83"/>
      <c r="E194" s="83"/>
      <c r="F194" s="57">
        <v>0</v>
      </c>
      <c r="G194" s="79">
        <v>3</v>
      </c>
      <c r="H194" s="80"/>
      <c r="I194" s="87">
        <v>6</v>
      </c>
      <c r="J194" s="87"/>
      <c r="K194" s="87">
        <v>0</v>
      </c>
      <c r="L194" s="87"/>
      <c r="M194" s="75"/>
      <c r="N194" s="76"/>
      <c r="O194" s="77"/>
    </row>
    <row r="195" spans="1:15" ht="39" customHeight="1" x14ac:dyDescent="0.25">
      <c r="A195" s="24">
        <v>93</v>
      </c>
      <c r="B195" s="83" t="s">
        <v>104</v>
      </c>
      <c r="C195" s="83"/>
      <c r="D195" s="83"/>
      <c r="E195" s="83"/>
      <c r="F195" s="57">
        <v>0</v>
      </c>
      <c r="G195" s="79">
        <v>6</v>
      </c>
      <c r="H195" s="80"/>
      <c r="I195" s="87">
        <v>12</v>
      </c>
      <c r="J195" s="87"/>
      <c r="K195" s="87">
        <v>0</v>
      </c>
      <c r="L195" s="87"/>
      <c r="M195" s="75"/>
      <c r="N195" s="76"/>
      <c r="O195" s="77"/>
    </row>
    <row r="196" spans="1:15" ht="30" customHeight="1" x14ac:dyDescent="0.25">
      <c r="A196" s="24">
        <v>94</v>
      </c>
      <c r="B196" s="83" t="s">
        <v>115</v>
      </c>
      <c r="C196" s="83"/>
      <c r="D196" s="83"/>
      <c r="E196" s="83"/>
      <c r="F196" s="57">
        <v>0</v>
      </c>
      <c r="G196" s="79">
        <v>9</v>
      </c>
      <c r="H196" s="80"/>
      <c r="I196" s="87">
        <v>18</v>
      </c>
      <c r="J196" s="87"/>
      <c r="K196" s="87">
        <v>0</v>
      </c>
      <c r="L196" s="87"/>
      <c r="M196" s="75"/>
      <c r="N196" s="76"/>
      <c r="O196" s="77"/>
    </row>
    <row r="197" spans="1:15" ht="19.5" x14ac:dyDescent="0.25">
      <c r="A197" s="26" t="s">
        <v>16</v>
      </c>
      <c r="B197" s="81" t="s">
        <v>106</v>
      </c>
      <c r="C197" s="81"/>
      <c r="D197" s="81"/>
      <c r="E197" s="81"/>
      <c r="F197" s="50" t="s">
        <v>45</v>
      </c>
      <c r="G197" s="82" t="s">
        <v>26</v>
      </c>
      <c r="H197" s="82"/>
      <c r="I197" s="82" t="s">
        <v>46</v>
      </c>
      <c r="J197" s="82"/>
      <c r="K197" s="82" t="s">
        <v>27</v>
      </c>
      <c r="L197" s="82"/>
      <c r="M197" s="73" t="s">
        <v>235</v>
      </c>
      <c r="N197" s="73"/>
      <c r="O197" s="73"/>
    </row>
    <row r="198" spans="1:15" x14ac:dyDescent="0.25">
      <c r="A198" s="25">
        <v>95</v>
      </c>
      <c r="B198" s="122" t="s">
        <v>190</v>
      </c>
      <c r="C198" s="123"/>
      <c r="D198" s="123"/>
      <c r="E198" s="124"/>
      <c r="F198" s="57">
        <v>0</v>
      </c>
      <c r="G198" s="79">
        <v>9</v>
      </c>
      <c r="H198" s="80"/>
      <c r="I198" s="87">
        <v>18</v>
      </c>
      <c r="J198" s="87"/>
      <c r="K198" s="87">
        <v>0</v>
      </c>
      <c r="L198" s="87"/>
      <c r="M198" s="75"/>
      <c r="N198" s="76"/>
      <c r="O198" s="77"/>
    </row>
    <row r="199" spans="1:15" x14ac:dyDescent="0.25">
      <c r="A199" s="53">
        <v>96</v>
      </c>
      <c r="B199" s="101" t="s">
        <v>199</v>
      </c>
      <c r="C199" s="101"/>
      <c r="D199" s="101"/>
      <c r="E199" s="101"/>
      <c r="F199" s="57">
        <v>0</v>
      </c>
      <c r="G199" s="79">
        <v>9</v>
      </c>
      <c r="H199" s="80"/>
      <c r="I199" s="87">
        <v>18</v>
      </c>
      <c r="J199" s="87"/>
      <c r="K199" s="87">
        <v>0</v>
      </c>
      <c r="L199" s="87"/>
      <c r="M199" s="75"/>
      <c r="N199" s="76"/>
      <c r="O199" s="77"/>
    </row>
    <row r="200" spans="1:15" x14ac:dyDescent="0.25">
      <c r="A200" s="53">
        <v>97</v>
      </c>
      <c r="B200" s="101" t="s">
        <v>200</v>
      </c>
      <c r="C200" s="101"/>
      <c r="D200" s="101"/>
      <c r="E200" s="101"/>
      <c r="F200" s="57">
        <v>0</v>
      </c>
      <c r="G200" s="79">
        <v>6</v>
      </c>
      <c r="H200" s="80"/>
      <c r="I200" s="87">
        <v>12</v>
      </c>
      <c r="J200" s="87"/>
      <c r="K200" s="87">
        <v>0</v>
      </c>
      <c r="L200" s="87"/>
      <c r="M200" s="75"/>
      <c r="N200" s="76"/>
      <c r="O200" s="77"/>
    </row>
    <row r="201" spans="1:15" x14ac:dyDescent="0.25">
      <c r="A201" s="53">
        <v>98</v>
      </c>
      <c r="B201" s="101" t="s">
        <v>201</v>
      </c>
      <c r="C201" s="101"/>
      <c r="D201" s="101"/>
      <c r="E201" s="101"/>
      <c r="F201" s="57">
        <v>0</v>
      </c>
      <c r="G201" s="79">
        <v>9</v>
      </c>
      <c r="H201" s="80"/>
      <c r="I201" s="87">
        <v>18</v>
      </c>
      <c r="J201" s="87"/>
      <c r="K201" s="87">
        <v>0</v>
      </c>
      <c r="L201" s="87"/>
      <c r="M201" s="75"/>
      <c r="N201" s="76"/>
      <c r="O201" s="77"/>
    </row>
    <row r="202" spans="1:15" ht="32.25" customHeight="1" x14ac:dyDescent="0.25">
      <c r="A202" s="53">
        <v>99</v>
      </c>
      <c r="B202" s="101" t="s">
        <v>107</v>
      </c>
      <c r="C202" s="101"/>
      <c r="D202" s="101"/>
      <c r="E202" s="101"/>
      <c r="F202" s="57">
        <v>0</v>
      </c>
      <c r="G202" s="79">
        <v>6</v>
      </c>
      <c r="H202" s="80"/>
      <c r="I202" s="87">
        <v>12</v>
      </c>
      <c r="J202" s="87"/>
      <c r="K202" s="87">
        <v>0</v>
      </c>
      <c r="L202" s="87"/>
      <c r="M202" s="75"/>
      <c r="N202" s="76"/>
      <c r="O202" s="77"/>
    </row>
    <row r="203" spans="1:15" ht="19.5" x14ac:dyDescent="0.25">
      <c r="A203" s="26" t="s">
        <v>19</v>
      </c>
      <c r="B203" s="81" t="s">
        <v>113</v>
      </c>
      <c r="C203" s="81"/>
      <c r="D203" s="81"/>
      <c r="E203" s="81"/>
      <c r="F203" s="50" t="s">
        <v>45</v>
      </c>
      <c r="G203" s="82" t="s">
        <v>26</v>
      </c>
      <c r="H203" s="82"/>
      <c r="I203" s="82" t="s">
        <v>46</v>
      </c>
      <c r="J203" s="82"/>
      <c r="K203" s="82" t="s">
        <v>27</v>
      </c>
      <c r="L203" s="82"/>
      <c r="M203" s="73" t="s">
        <v>235</v>
      </c>
      <c r="N203" s="73"/>
      <c r="O203" s="73"/>
    </row>
    <row r="204" spans="1:15" ht="26.25" customHeight="1" x14ac:dyDescent="0.25">
      <c r="A204" s="53">
        <v>100</v>
      </c>
      <c r="B204" s="83" t="s">
        <v>108</v>
      </c>
      <c r="C204" s="83"/>
      <c r="D204" s="83"/>
      <c r="E204" s="83"/>
      <c r="F204" s="57">
        <v>0</v>
      </c>
      <c r="G204" s="79">
        <v>9</v>
      </c>
      <c r="H204" s="80"/>
      <c r="I204" s="87">
        <v>18</v>
      </c>
      <c r="J204" s="87"/>
      <c r="K204" s="87">
        <v>0</v>
      </c>
      <c r="L204" s="87"/>
      <c r="M204" s="75"/>
      <c r="N204" s="76"/>
      <c r="O204" s="77"/>
    </row>
    <row r="205" spans="1:15" x14ac:dyDescent="0.25">
      <c r="A205" s="53">
        <v>101</v>
      </c>
      <c r="B205" s="83" t="s">
        <v>109</v>
      </c>
      <c r="C205" s="83"/>
      <c r="D205" s="83"/>
      <c r="E205" s="83"/>
      <c r="F205" s="57">
        <v>0</v>
      </c>
      <c r="G205" s="79">
        <v>3</v>
      </c>
      <c r="H205" s="80"/>
      <c r="I205" s="87">
        <v>6</v>
      </c>
      <c r="J205" s="87"/>
      <c r="K205" s="87">
        <v>0</v>
      </c>
      <c r="L205" s="87"/>
      <c r="M205" s="75"/>
      <c r="N205" s="76"/>
      <c r="O205" s="77"/>
    </row>
    <row r="206" spans="1:15" x14ac:dyDescent="0.25">
      <c r="A206" s="53">
        <v>102</v>
      </c>
      <c r="B206" s="83" t="s">
        <v>110</v>
      </c>
      <c r="C206" s="83"/>
      <c r="D206" s="83"/>
      <c r="E206" s="83"/>
      <c r="F206" s="57">
        <v>0</v>
      </c>
      <c r="G206" s="79">
        <v>6</v>
      </c>
      <c r="H206" s="80"/>
      <c r="I206" s="87">
        <v>12</v>
      </c>
      <c r="J206" s="87"/>
      <c r="K206" s="87">
        <v>0</v>
      </c>
      <c r="L206" s="87"/>
      <c r="M206" s="75"/>
      <c r="N206" s="76"/>
      <c r="O206" s="77"/>
    </row>
    <row r="207" spans="1:15" ht="41.25" customHeight="1" x14ac:dyDescent="0.25">
      <c r="A207" s="53">
        <v>103</v>
      </c>
      <c r="B207" s="83" t="s">
        <v>111</v>
      </c>
      <c r="C207" s="83"/>
      <c r="D207" s="83"/>
      <c r="E207" s="83"/>
      <c r="F207" s="57">
        <v>0</v>
      </c>
      <c r="G207" s="79">
        <v>3</v>
      </c>
      <c r="H207" s="80"/>
      <c r="I207" s="87">
        <v>6</v>
      </c>
      <c r="J207" s="87"/>
      <c r="K207" s="87">
        <v>0</v>
      </c>
      <c r="L207" s="87"/>
      <c r="M207" s="75"/>
      <c r="N207" s="76"/>
      <c r="O207" s="77"/>
    </row>
    <row r="208" spans="1:15" ht="41.25" customHeight="1" x14ac:dyDescent="0.25">
      <c r="A208" s="53">
        <v>104</v>
      </c>
      <c r="B208" s="83" t="s">
        <v>112</v>
      </c>
      <c r="C208" s="83"/>
      <c r="D208" s="83"/>
      <c r="E208" s="83"/>
      <c r="F208" s="49">
        <v>0</v>
      </c>
      <c r="G208" s="64">
        <v>3</v>
      </c>
      <c r="H208" s="65"/>
      <c r="I208" s="74">
        <v>6</v>
      </c>
      <c r="J208" s="74"/>
      <c r="K208" s="74">
        <v>0</v>
      </c>
      <c r="L208" s="74"/>
      <c r="M208" s="75"/>
      <c r="N208" s="76"/>
      <c r="O208" s="77"/>
    </row>
    <row r="209" spans="1:15" x14ac:dyDescent="0.25">
      <c r="A209" s="15"/>
      <c r="B209" s="135" t="s">
        <v>212</v>
      </c>
      <c r="C209" s="136"/>
      <c r="D209" s="136"/>
      <c r="E209" s="136"/>
      <c r="F209" s="136"/>
      <c r="G209" s="136"/>
      <c r="H209" s="137"/>
      <c r="I209" s="125">
        <f>SUM(I193:J208)</f>
        <v>174</v>
      </c>
      <c r="J209" s="125"/>
      <c r="K209" s="125"/>
      <c r="L209" s="125"/>
      <c r="M209" s="125">
        <f>SUM(M193:O208)</f>
        <v>0</v>
      </c>
      <c r="N209" s="125"/>
      <c r="O209" s="125"/>
    </row>
    <row r="210" spans="1:15" x14ac:dyDescent="0.25">
      <c r="A210" s="24"/>
      <c r="B210" s="119"/>
      <c r="C210" s="120"/>
      <c r="D210" s="120"/>
      <c r="E210" s="120"/>
      <c r="F210" s="120"/>
      <c r="G210" s="120"/>
      <c r="H210" s="121"/>
      <c r="I210" s="131">
        <v>0.7</v>
      </c>
      <c r="J210" s="132"/>
      <c r="K210" s="198">
        <v>0.39900000000000002</v>
      </c>
      <c r="L210" s="199"/>
      <c r="M210" s="150" t="str">
        <f>IF(M209&gt;=I211,"HIGH RISK",IF(M209&lt;=K211,"LOW RISK","MEDIUM RISK"))</f>
        <v>LOW RISK</v>
      </c>
      <c r="N210" s="151"/>
      <c r="O210" s="152"/>
    </row>
    <row r="211" spans="1:15" x14ac:dyDescent="0.25">
      <c r="A211" s="24"/>
      <c r="B211" s="119"/>
      <c r="C211" s="120"/>
      <c r="D211" s="120"/>
      <c r="E211" s="120"/>
      <c r="F211" s="120"/>
      <c r="G211" s="120"/>
      <c r="H211" s="121"/>
      <c r="I211" s="139">
        <f>70%*I209</f>
        <v>121.8</v>
      </c>
      <c r="J211" s="140"/>
      <c r="K211" s="129">
        <f>39.9%*I209</f>
        <v>69.425999999999988</v>
      </c>
      <c r="L211" s="130"/>
      <c r="M211" s="139"/>
      <c r="N211" s="153"/>
      <c r="O211" s="140"/>
    </row>
    <row r="212" spans="1:15" x14ac:dyDescent="0.25">
      <c r="A212" s="108" t="s">
        <v>117</v>
      </c>
      <c r="B212" s="109"/>
      <c r="C212" s="109"/>
      <c r="D212" s="109"/>
      <c r="E212" s="109"/>
      <c r="F212" s="109"/>
      <c r="G212" s="109"/>
      <c r="H212" s="109"/>
      <c r="I212" s="109"/>
      <c r="J212" s="109"/>
      <c r="K212" s="109"/>
      <c r="L212" s="109"/>
      <c r="M212" s="109"/>
      <c r="N212" s="109"/>
      <c r="O212" s="110"/>
    </row>
    <row r="213" spans="1:15" ht="19.5" x14ac:dyDescent="0.25">
      <c r="A213" s="26" t="s">
        <v>7</v>
      </c>
      <c r="B213" s="81" t="s">
        <v>34</v>
      </c>
      <c r="C213" s="81"/>
      <c r="D213" s="81"/>
      <c r="E213" s="81"/>
      <c r="F213" s="50" t="s">
        <v>45</v>
      </c>
      <c r="G213" s="71" t="s">
        <v>26</v>
      </c>
      <c r="H213" s="72"/>
      <c r="I213" s="82" t="s">
        <v>46</v>
      </c>
      <c r="J213" s="82"/>
      <c r="K213" s="82" t="s">
        <v>27</v>
      </c>
      <c r="L213" s="82"/>
      <c r="M213" s="73" t="s">
        <v>235</v>
      </c>
      <c r="N213" s="73"/>
      <c r="O213" s="73"/>
    </row>
    <row r="214" spans="1:15" x14ac:dyDescent="0.25">
      <c r="A214" s="26"/>
      <c r="B214" s="88" t="s">
        <v>118</v>
      </c>
      <c r="C214" s="89"/>
      <c r="D214" s="89"/>
      <c r="E214" s="90"/>
      <c r="F214" s="102"/>
      <c r="G214" s="103"/>
      <c r="H214" s="103"/>
      <c r="I214" s="103"/>
      <c r="J214" s="103"/>
      <c r="K214" s="103"/>
      <c r="L214" s="103"/>
      <c r="M214" s="103"/>
      <c r="N214" s="103"/>
      <c r="O214" s="104"/>
    </row>
    <row r="215" spans="1:15" x14ac:dyDescent="0.25">
      <c r="A215" s="53">
        <v>105</v>
      </c>
      <c r="B215" s="111" t="s">
        <v>119</v>
      </c>
      <c r="C215" s="111"/>
      <c r="D215" s="111"/>
      <c r="E215" s="111"/>
      <c r="F215" s="49">
        <v>0</v>
      </c>
      <c r="G215" s="64">
        <v>3</v>
      </c>
      <c r="H215" s="65"/>
      <c r="I215" s="64">
        <v>6</v>
      </c>
      <c r="J215" s="65"/>
      <c r="K215" s="64">
        <v>0</v>
      </c>
      <c r="L215" s="65"/>
      <c r="M215" s="75"/>
      <c r="N215" s="76"/>
      <c r="O215" s="77"/>
    </row>
    <row r="216" spans="1:15" ht="198.6" customHeight="1" x14ac:dyDescent="0.25">
      <c r="A216" s="53">
        <v>106</v>
      </c>
      <c r="B216" s="112" t="s">
        <v>120</v>
      </c>
      <c r="C216" s="112"/>
      <c r="D216" s="112"/>
      <c r="E216" s="112"/>
      <c r="F216" s="49">
        <v>0</v>
      </c>
      <c r="G216" s="64">
        <v>6</v>
      </c>
      <c r="H216" s="65"/>
      <c r="I216" s="64">
        <v>12</v>
      </c>
      <c r="J216" s="65"/>
      <c r="K216" s="64">
        <v>0</v>
      </c>
      <c r="L216" s="65"/>
      <c r="M216" s="75"/>
      <c r="N216" s="76"/>
      <c r="O216" s="77"/>
    </row>
    <row r="217" spans="1:15" x14ac:dyDescent="0.25">
      <c r="A217" s="53">
        <v>107</v>
      </c>
      <c r="B217" s="112" t="s">
        <v>121</v>
      </c>
      <c r="C217" s="112"/>
      <c r="D217" s="112"/>
      <c r="E217" s="112"/>
      <c r="F217" s="49">
        <v>0</v>
      </c>
      <c r="G217" s="64">
        <v>6</v>
      </c>
      <c r="H217" s="65"/>
      <c r="I217" s="64">
        <v>12</v>
      </c>
      <c r="J217" s="65"/>
      <c r="K217" s="64">
        <v>0</v>
      </c>
      <c r="L217" s="65"/>
      <c r="M217" s="75"/>
      <c r="N217" s="76"/>
      <c r="O217" s="77"/>
    </row>
    <row r="218" spans="1:15" ht="24" customHeight="1" x14ac:dyDescent="0.25">
      <c r="A218" s="53">
        <v>108</v>
      </c>
      <c r="B218" s="112" t="s">
        <v>122</v>
      </c>
      <c r="C218" s="112"/>
      <c r="D218" s="112"/>
      <c r="E218" s="112"/>
      <c r="F218" s="49">
        <v>0</v>
      </c>
      <c r="G218" s="64">
        <v>3</v>
      </c>
      <c r="H218" s="65"/>
      <c r="I218" s="64">
        <v>6</v>
      </c>
      <c r="J218" s="65"/>
      <c r="K218" s="64">
        <v>0</v>
      </c>
      <c r="L218" s="65"/>
      <c r="M218" s="75"/>
      <c r="N218" s="76"/>
      <c r="O218" s="77"/>
    </row>
    <row r="219" spans="1:15" x14ac:dyDescent="0.25">
      <c r="A219" s="26"/>
      <c r="B219" s="88" t="s">
        <v>123</v>
      </c>
      <c r="C219" s="89"/>
      <c r="D219" s="89"/>
      <c r="E219" s="90"/>
      <c r="F219" s="102"/>
      <c r="G219" s="103"/>
      <c r="H219" s="103"/>
      <c r="I219" s="103"/>
      <c r="J219" s="103"/>
      <c r="K219" s="103"/>
      <c r="L219" s="103"/>
      <c r="M219" s="103"/>
      <c r="N219" s="103"/>
      <c r="O219" s="104"/>
    </row>
    <row r="220" spans="1:15" ht="25.5" customHeight="1" x14ac:dyDescent="0.25">
      <c r="A220" s="53">
        <v>109</v>
      </c>
      <c r="B220" s="111" t="s">
        <v>124</v>
      </c>
      <c r="C220" s="111"/>
      <c r="D220" s="111"/>
      <c r="E220" s="111"/>
      <c r="F220" s="49">
        <v>0</v>
      </c>
      <c r="G220" s="64">
        <v>3</v>
      </c>
      <c r="H220" s="65"/>
      <c r="I220" s="64">
        <v>6</v>
      </c>
      <c r="J220" s="65"/>
      <c r="K220" s="64">
        <v>0</v>
      </c>
      <c r="L220" s="65"/>
      <c r="M220" s="75"/>
      <c r="N220" s="76"/>
      <c r="O220" s="77"/>
    </row>
    <row r="221" spans="1:15" ht="42.75" customHeight="1" x14ac:dyDescent="0.25">
      <c r="A221" s="53">
        <v>110</v>
      </c>
      <c r="B221" s="112" t="s">
        <v>125</v>
      </c>
      <c r="C221" s="112"/>
      <c r="D221" s="112"/>
      <c r="E221" s="112"/>
      <c r="F221" s="49">
        <v>0</v>
      </c>
      <c r="G221" s="64">
        <v>3</v>
      </c>
      <c r="H221" s="65"/>
      <c r="I221" s="64">
        <v>6</v>
      </c>
      <c r="J221" s="65"/>
      <c r="K221" s="64">
        <v>0</v>
      </c>
      <c r="L221" s="65"/>
      <c r="M221" s="75"/>
      <c r="N221" s="76"/>
      <c r="O221" s="77"/>
    </row>
    <row r="222" spans="1:15" ht="33" customHeight="1" x14ac:dyDescent="0.25">
      <c r="A222" s="53">
        <v>111</v>
      </c>
      <c r="B222" s="112" t="s">
        <v>126</v>
      </c>
      <c r="C222" s="112"/>
      <c r="D222" s="112"/>
      <c r="E222" s="112"/>
      <c r="F222" s="49">
        <v>0</v>
      </c>
      <c r="G222" s="64">
        <v>6</v>
      </c>
      <c r="H222" s="65"/>
      <c r="I222" s="64">
        <v>12</v>
      </c>
      <c r="J222" s="65"/>
      <c r="K222" s="64">
        <v>0</v>
      </c>
      <c r="L222" s="65"/>
      <c r="M222" s="75"/>
      <c r="N222" s="76"/>
      <c r="O222" s="77"/>
    </row>
    <row r="223" spans="1:15" x14ac:dyDescent="0.25">
      <c r="A223" s="26"/>
      <c r="B223" s="88" t="s">
        <v>51</v>
      </c>
      <c r="C223" s="89"/>
      <c r="D223" s="89"/>
      <c r="E223" s="90"/>
      <c r="F223" s="102"/>
      <c r="G223" s="103"/>
      <c r="H223" s="103"/>
      <c r="I223" s="103"/>
      <c r="J223" s="103"/>
      <c r="K223" s="103"/>
      <c r="L223" s="103"/>
      <c r="M223" s="103"/>
      <c r="N223" s="103"/>
      <c r="O223" s="104"/>
    </row>
    <row r="224" spans="1:15" ht="396.75" customHeight="1" x14ac:dyDescent="0.25">
      <c r="A224" s="53">
        <v>112</v>
      </c>
      <c r="B224" s="111" t="s">
        <v>127</v>
      </c>
      <c r="C224" s="111"/>
      <c r="D224" s="111"/>
      <c r="E224" s="111"/>
      <c r="F224" s="49">
        <v>0</v>
      </c>
      <c r="G224" s="64">
        <v>6</v>
      </c>
      <c r="H224" s="65"/>
      <c r="I224" s="64">
        <v>12</v>
      </c>
      <c r="J224" s="65"/>
      <c r="K224" s="64">
        <v>0</v>
      </c>
      <c r="L224" s="65"/>
      <c r="M224" s="75"/>
      <c r="N224" s="76"/>
      <c r="O224" s="77"/>
    </row>
    <row r="225" spans="1:15" x14ac:dyDescent="0.25">
      <c r="A225" s="53">
        <v>113</v>
      </c>
      <c r="B225" s="112" t="s">
        <v>128</v>
      </c>
      <c r="C225" s="112"/>
      <c r="D225" s="112"/>
      <c r="E225" s="112"/>
      <c r="F225" s="49">
        <v>0</v>
      </c>
      <c r="G225" s="64">
        <v>6</v>
      </c>
      <c r="H225" s="65"/>
      <c r="I225" s="64">
        <v>12</v>
      </c>
      <c r="J225" s="65"/>
      <c r="K225" s="64">
        <v>0</v>
      </c>
      <c r="L225" s="65"/>
      <c r="M225" s="75"/>
      <c r="N225" s="76"/>
      <c r="O225" s="77"/>
    </row>
    <row r="226" spans="1:15" x14ac:dyDescent="0.25">
      <c r="A226" s="53">
        <v>114</v>
      </c>
      <c r="B226" s="112" t="s">
        <v>129</v>
      </c>
      <c r="C226" s="112"/>
      <c r="D226" s="112"/>
      <c r="E226" s="112"/>
      <c r="F226" s="49">
        <v>0</v>
      </c>
      <c r="G226" s="64">
        <v>6</v>
      </c>
      <c r="H226" s="65"/>
      <c r="I226" s="64">
        <v>12</v>
      </c>
      <c r="J226" s="65"/>
      <c r="K226" s="64">
        <v>0</v>
      </c>
      <c r="L226" s="65"/>
      <c r="M226" s="75"/>
      <c r="N226" s="76"/>
      <c r="O226" s="77"/>
    </row>
    <row r="227" spans="1:15" x14ac:dyDescent="0.25">
      <c r="A227" s="53">
        <v>115</v>
      </c>
      <c r="B227" s="112" t="s">
        <v>130</v>
      </c>
      <c r="C227" s="112"/>
      <c r="D227" s="112"/>
      <c r="E227" s="112"/>
      <c r="F227" s="49">
        <v>0</v>
      </c>
      <c r="G227" s="64">
        <v>3</v>
      </c>
      <c r="H227" s="65"/>
      <c r="I227" s="64">
        <v>6</v>
      </c>
      <c r="J227" s="65"/>
      <c r="K227" s="64">
        <v>0</v>
      </c>
      <c r="L227" s="65"/>
      <c r="M227" s="75"/>
      <c r="N227" s="76"/>
      <c r="O227" s="77"/>
    </row>
    <row r="228" spans="1:15" ht="24.75" customHeight="1" x14ac:dyDescent="0.25">
      <c r="A228" s="53">
        <v>116</v>
      </c>
      <c r="B228" s="112" t="s">
        <v>131</v>
      </c>
      <c r="C228" s="112"/>
      <c r="D228" s="112"/>
      <c r="E228" s="112"/>
      <c r="F228" s="49">
        <v>0</v>
      </c>
      <c r="G228" s="64">
        <v>3</v>
      </c>
      <c r="H228" s="65"/>
      <c r="I228" s="64">
        <v>6</v>
      </c>
      <c r="J228" s="65"/>
      <c r="K228" s="64">
        <v>0</v>
      </c>
      <c r="L228" s="65"/>
      <c r="M228" s="75"/>
      <c r="N228" s="76"/>
      <c r="O228" s="77"/>
    </row>
    <row r="229" spans="1:15" ht="32.25" customHeight="1" x14ac:dyDescent="0.25">
      <c r="A229" s="53">
        <v>117</v>
      </c>
      <c r="B229" s="112" t="s">
        <v>132</v>
      </c>
      <c r="C229" s="112"/>
      <c r="D229" s="112"/>
      <c r="E229" s="112"/>
      <c r="F229" s="49">
        <v>0</v>
      </c>
      <c r="G229" s="64">
        <v>6</v>
      </c>
      <c r="H229" s="65"/>
      <c r="I229" s="64">
        <v>12</v>
      </c>
      <c r="J229" s="65"/>
      <c r="K229" s="64">
        <v>0</v>
      </c>
      <c r="L229" s="65"/>
      <c r="M229" s="75"/>
      <c r="N229" s="76"/>
      <c r="O229" s="77"/>
    </row>
    <row r="230" spans="1:15" ht="19.5" x14ac:dyDescent="0.25">
      <c r="A230" s="26" t="s">
        <v>16</v>
      </c>
      <c r="B230" s="113" t="s">
        <v>52</v>
      </c>
      <c r="C230" s="113"/>
      <c r="D230" s="113"/>
      <c r="E230" s="113"/>
      <c r="F230" s="50" t="s">
        <v>45</v>
      </c>
      <c r="G230" s="71" t="s">
        <v>26</v>
      </c>
      <c r="H230" s="72"/>
      <c r="I230" s="82" t="s">
        <v>46</v>
      </c>
      <c r="J230" s="82"/>
      <c r="K230" s="82" t="s">
        <v>27</v>
      </c>
      <c r="L230" s="82"/>
      <c r="M230" s="73" t="s">
        <v>235</v>
      </c>
      <c r="N230" s="73"/>
      <c r="O230" s="73"/>
    </row>
    <row r="231" spans="1:15" x14ac:dyDescent="0.25">
      <c r="A231" s="53">
        <v>118</v>
      </c>
      <c r="B231" s="83" t="s">
        <v>133</v>
      </c>
      <c r="C231" s="83"/>
      <c r="D231" s="83"/>
      <c r="E231" s="83"/>
      <c r="F231" s="49">
        <v>0</v>
      </c>
      <c r="G231" s="64">
        <v>6</v>
      </c>
      <c r="H231" s="65"/>
      <c r="I231" s="64">
        <v>12</v>
      </c>
      <c r="J231" s="65"/>
      <c r="K231" s="64">
        <v>0</v>
      </c>
      <c r="L231" s="65"/>
      <c r="M231" s="75"/>
      <c r="N231" s="76"/>
      <c r="O231" s="77"/>
    </row>
    <row r="232" spans="1:15" x14ac:dyDescent="0.25">
      <c r="A232" s="53">
        <v>119</v>
      </c>
      <c r="B232" s="83" t="s">
        <v>134</v>
      </c>
      <c r="C232" s="83"/>
      <c r="D232" s="83"/>
      <c r="E232" s="83"/>
      <c r="F232" s="49">
        <v>0</v>
      </c>
      <c r="G232" s="64">
        <v>6</v>
      </c>
      <c r="H232" s="65"/>
      <c r="I232" s="64">
        <v>12</v>
      </c>
      <c r="J232" s="65"/>
      <c r="K232" s="64">
        <v>0</v>
      </c>
      <c r="L232" s="65"/>
      <c r="M232" s="75"/>
      <c r="N232" s="76"/>
      <c r="O232" s="77"/>
    </row>
    <row r="233" spans="1:15" ht="32.25" customHeight="1" x14ac:dyDescent="0.25">
      <c r="A233" s="53">
        <v>120</v>
      </c>
      <c r="B233" s="83" t="s">
        <v>135</v>
      </c>
      <c r="C233" s="83"/>
      <c r="D233" s="83"/>
      <c r="E233" s="83"/>
      <c r="F233" s="49">
        <v>0</v>
      </c>
      <c r="G233" s="64">
        <v>6</v>
      </c>
      <c r="H233" s="65"/>
      <c r="I233" s="64">
        <v>12</v>
      </c>
      <c r="J233" s="65"/>
      <c r="K233" s="64">
        <v>0</v>
      </c>
      <c r="L233" s="65"/>
      <c r="M233" s="75"/>
      <c r="N233" s="76"/>
      <c r="O233" s="77"/>
    </row>
    <row r="234" spans="1:15" ht="38.25" customHeight="1" x14ac:dyDescent="0.25">
      <c r="A234" s="53">
        <v>121</v>
      </c>
      <c r="B234" s="83" t="s">
        <v>136</v>
      </c>
      <c r="C234" s="83"/>
      <c r="D234" s="83"/>
      <c r="E234" s="83"/>
      <c r="F234" s="49">
        <v>0</v>
      </c>
      <c r="G234" s="64">
        <v>6</v>
      </c>
      <c r="H234" s="65"/>
      <c r="I234" s="64">
        <v>12</v>
      </c>
      <c r="J234" s="65"/>
      <c r="K234" s="64">
        <v>0</v>
      </c>
      <c r="L234" s="65"/>
      <c r="M234" s="75"/>
      <c r="N234" s="76"/>
      <c r="O234" s="77"/>
    </row>
    <row r="235" spans="1:15" ht="19.5" x14ac:dyDescent="0.25">
      <c r="A235" s="26" t="s">
        <v>19</v>
      </c>
      <c r="B235" s="113" t="s">
        <v>137</v>
      </c>
      <c r="C235" s="113"/>
      <c r="D235" s="113"/>
      <c r="E235" s="113"/>
      <c r="F235" s="50" t="s">
        <v>45</v>
      </c>
      <c r="G235" s="71" t="s">
        <v>26</v>
      </c>
      <c r="H235" s="72"/>
      <c r="I235" s="82" t="s">
        <v>46</v>
      </c>
      <c r="J235" s="82"/>
      <c r="K235" s="82" t="s">
        <v>27</v>
      </c>
      <c r="L235" s="82"/>
      <c r="M235" s="73" t="s">
        <v>235</v>
      </c>
      <c r="N235" s="73"/>
      <c r="O235" s="73"/>
    </row>
    <row r="236" spans="1:15" x14ac:dyDescent="0.25">
      <c r="A236" s="53">
        <v>122</v>
      </c>
      <c r="B236" s="83" t="s">
        <v>138</v>
      </c>
      <c r="C236" s="83"/>
      <c r="D236" s="83"/>
      <c r="E236" s="83"/>
      <c r="F236" s="49">
        <v>0</v>
      </c>
      <c r="G236" s="64">
        <v>3</v>
      </c>
      <c r="H236" s="65"/>
      <c r="I236" s="64">
        <v>6</v>
      </c>
      <c r="J236" s="65"/>
      <c r="K236" s="64">
        <v>0</v>
      </c>
      <c r="L236" s="65"/>
      <c r="M236" s="75"/>
      <c r="N236" s="76"/>
      <c r="O236" s="77"/>
    </row>
    <row r="237" spans="1:15" x14ac:dyDescent="0.25">
      <c r="A237" s="53">
        <v>123</v>
      </c>
      <c r="B237" s="83" t="s">
        <v>139</v>
      </c>
      <c r="C237" s="83"/>
      <c r="D237" s="83"/>
      <c r="E237" s="83"/>
      <c r="F237" s="49">
        <v>0</v>
      </c>
      <c r="G237" s="64">
        <v>3</v>
      </c>
      <c r="H237" s="65"/>
      <c r="I237" s="64">
        <v>6</v>
      </c>
      <c r="J237" s="65"/>
      <c r="K237" s="64">
        <v>0</v>
      </c>
      <c r="L237" s="65"/>
      <c r="M237" s="75"/>
      <c r="N237" s="76"/>
      <c r="O237" s="77"/>
    </row>
    <row r="238" spans="1:15" ht="42.6" customHeight="1" x14ac:dyDescent="0.25">
      <c r="A238" s="53">
        <v>124</v>
      </c>
      <c r="B238" s="83" t="s">
        <v>140</v>
      </c>
      <c r="C238" s="83"/>
      <c r="D238" s="83"/>
      <c r="E238" s="83"/>
      <c r="F238" s="49">
        <v>0</v>
      </c>
      <c r="G238" s="64">
        <v>3</v>
      </c>
      <c r="H238" s="65"/>
      <c r="I238" s="64">
        <v>6</v>
      </c>
      <c r="J238" s="65"/>
      <c r="K238" s="64">
        <v>0</v>
      </c>
      <c r="L238" s="65"/>
      <c r="M238" s="75"/>
      <c r="N238" s="76"/>
      <c r="O238" s="77"/>
    </row>
    <row r="239" spans="1:15" x14ac:dyDescent="0.25">
      <c r="A239" s="53">
        <v>125</v>
      </c>
      <c r="B239" s="83" t="s">
        <v>141</v>
      </c>
      <c r="C239" s="83"/>
      <c r="D239" s="83"/>
      <c r="E239" s="83"/>
      <c r="F239" s="49">
        <v>0</v>
      </c>
      <c r="G239" s="64">
        <v>3</v>
      </c>
      <c r="H239" s="65"/>
      <c r="I239" s="64">
        <v>6</v>
      </c>
      <c r="J239" s="65"/>
      <c r="K239" s="64">
        <v>0</v>
      </c>
      <c r="L239" s="65"/>
      <c r="M239" s="75"/>
      <c r="N239" s="76"/>
      <c r="O239" s="77"/>
    </row>
    <row r="240" spans="1:15" ht="42.6" customHeight="1" x14ac:dyDescent="0.25">
      <c r="A240" s="53">
        <v>126</v>
      </c>
      <c r="B240" s="83" t="s">
        <v>142</v>
      </c>
      <c r="C240" s="83"/>
      <c r="D240" s="83"/>
      <c r="E240" s="83"/>
      <c r="F240" s="49">
        <v>0</v>
      </c>
      <c r="G240" s="64">
        <v>3</v>
      </c>
      <c r="H240" s="65"/>
      <c r="I240" s="64">
        <v>6</v>
      </c>
      <c r="J240" s="65"/>
      <c r="K240" s="64">
        <v>0</v>
      </c>
      <c r="L240" s="65"/>
      <c r="M240" s="75"/>
      <c r="N240" s="76"/>
      <c r="O240" s="77"/>
    </row>
    <row r="241" spans="1:15" x14ac:dyDescent="0.25">
      <c r="A241" s="53">
        <v>127</v>
      </c>
      <c r="B241" s="83" t="s">
        <v>143</v>
      </c>
      <c r="C241" s="83"/>
      <c r="D241" s="83"/>
      <c r="E241" s="83"/>
      <c r="F241" s="49">
        <v>0</v>
      </c>
      <c r="G241" s="64">
        <v>3</v>
      </c>
      <c r="H241" s="65"/>
      <c r="I241" s="64">
        <v>6</v>
      </c>
      <c r="J241" s="65"/>
      <c r="K241" s="64">
        <v>0</v>
      </c>
      <c r="L241" s="65"/>
      <c r="M241" s="75"/>
      <c r="N241" s="76"/>
      <c r="O241" s="77"/>
    </row>
    <row r="242" spans="1:15" ht="19.5" x14ac:dyDescent="0.25">
      <c r="A242" s="26" t="s">
        <v>30</v>
      </c>
      <c r="B242" s="113" t="s">
        <v>53</v>
      </c>
      <c r="C242" s="113"/>
      <c r="D242" s="113"/>
      <c r="E242" s="113"/>
      <c r="F242" s="50" t="s">
        <v>45</v>
      </c>
      <c r="G242" s="71" t="s">
        <v>26</v>
      </c>
      <c r="H242" s="72"/>
      <c r="I242" s="82" t="s">
        <v>46</v>
      </c>
      <c r="J242" s="82"/>
      <c r="K242" s="82" t="s">
        <v>27</v>
      </c>
      <c r="L242" s="82"/>
      <c r="M242" s="73" t="s">
        <v>235</v>
      </c>
      <c r="N242" s="73"/>
      <c r="O242" s="73"/>
    </row>
    <row r="243" spans="1:15" ht="40.5" customHeight="1" x14ac:dyDescent="0.25">
      <c r="A243" s="53">
        <v>128</v>
      </c>
      <c r="B243" s="83" t="s">
        <v>144</v>
      </c>
      <c r="C243" s="83"/>
      <c r="D243" s="83"/>
      <c r="E243" s="83"/>
      <c r="F243" s="49">
        <v>0</v>
      </c>
      <c r="G243" s="64">
        <v>6</v>
      </c>
      <c r="H243" s="65"/>
      <c r="I243" s="64">
        <v>12</v>
      </c>
      <c r="J243" s="65"/>
      <c r="K243" s="64">
        <v>0</v>
      </c>
      <c r="L243" s="65"/>
      <c r="M243" s="75"/>
      <c r="N243" s="76"/>
      <c r="O243" s="77"/>
    </row>
    <row r="244" spans="1:15" x14ac:dyDescent="0.25">
      <c r="A244" s="53">
        <v>129</v>
      </c>
      <c r="B244" s="83" t="s">
        <v>145</v>
      </c>
      <c r="C244" s="83"/>
      <c r="D244" s="83"/>
      <c r="E244" s="83"/>
      <c r="F244" s="49">
        <v>0</v>
      </c>
      <c r="G244" s="64">
        <v>3</v>
      </c>
      <c r="H244" s="65"/>
      <c r="I244" s="64">
        <v>6</v>
      </c>
      <c r="J244" s="65"/>
      <c r="K244" s="64">
        <v>0</v>
      </c>
      <c r="L244" s="65"/>
      <c r="M244" s="75"/>
      <c r="N244" s="76"/>
      <c r="O244" s="77"/>
    </row>
    <row r="245" spans="1:15" ht="21" customHeight="1" x14ac:dyDescent="0.25">
      <c r="A245" s="53">
        <v>130</v>
      </c>
      <c r="B245" s="83" t="s">
        <v>146</v>
      </c>
      <c r="C245" s="83"/>
      <c r="D245" s="83"/>
      <c r="E245" s="83"/>
      <c r="F245" s="49">
        <v>0</v>
      </c>
      <c r="G245" s="64">
        <v>3</v>
      </c>
      <c r="H245" s="65"/>
      <c r="I245" s="64">
        <v>6</v>
      </c>
      <c r="J245" s="65"/>
      <c r="K245" s="64">
        <v>0</v>
      </c>
      <c r="L245" s="65"/>
      <c r="M245" s="75"/>
      <c r="N245" s="76"/>
      <c r="O245" s="77"/>
    </row>
    <row r="246" spans="1:15" ht="26.25" customHeight="1" x14ac:dyDescent="0.25">
      <c r="A246" s="53">
        <v>131</v>
      </c>
      <c r="B246" s="83" t="s">
        <v>147</v>
      </c>
      <c r="C246" s="83"/>
      <c r="D246" s="83"/>
      <c r="E246" s="83"/>
      <c r="F246" s="49">
        <v>0</v>
      </c>
      <c r="G246" s="64">
        <v>3</v>
      </c>
      <c r="H246" s="65"/>
      <c r="I246" s="64">
        <v>6</v>
      </c>
      <c r="J246" s="65"/>
      <c r="K246" s="64">
        <v>0</v>
      </c>
      <c r="L246" s="65"/>
      <c r="M246" s="75"/>
      <c r="N246" s="76"/>
      <c r="O246" s="77"/>
    </row>
    <row r="247" spans="1:15" ht="51" customHeight="1" x14ac:dyDescent="0.25">
      <c r="A247" s="53">
        <v>132</v>
      </c>
      <c r="B247" s="83" t="s">
        <v>148</v>
      </c>
      <c r="C247" s="83"/>
      <c r="D247" s="83"/>
      <c r="E247" s="83"/>
      <c r="F247" s="49">
        <v>0</v>
      </c>
      <c r="G247" s="64">
        <v>6</v>
      </c>
      <c r="H247" s="65"/>
      <c r="I247" s="64">
        <v>12</v>
      </c>
      <c r="J247" s="65"/>
      <c r="K247" s="64">
        <v>0</v>
      </c>
      <c r="L247" s="65"/>
      <c r="M247" s="75"/>
      <c r="N247" s="76"/>
      <c r="O247" s="77"/>
    </row>
    <row r="248" spans="1:15" ht="19.5" x14ac:dyDescent="0.25">
      <c r="A248" s="26" t="s">
        <v>32</v>
      </c>
      <c r="B248" s="113" t="s">
        <v>149</v>
      </c>
      <c r="C248" s="113"/>
      <c r="D248" s="113"/>
      <c r="E248" s="113"/>
      <c r="F248" s="50" t="s">
        <v>45</v>
      </c>
      <c r="G248" s="71" t="s">
        <v>26</v>
      </c>
      <c r="H248" s="72"/>
      <c r="I248" s="82" t="s">
        <v>46</v>
      </c>
      <c r="J248" s="82"/>
      <c r="K248" s="82" t="s">
        <v>27</v>
      </c>
      <c r="L248" s="82"/>
      <c r="M248" s="73" t="s">
        <v>235</v>
      </c>
      <c r="N248" s="73"/>
      <c r="O248" s="73"/>
    </row>
    <row r="249" spans="1:15" ht="30" customHeight="1" x14ac:dyDescent="0.25">
      <c r="A249" s="53">
        <v>133</v>
      </c>
      <c r="B249" s="83" t="s">
        <v>150</v>
      </c>
      <c r="C249" s="83"/>
      <c r="D249" s="83"/>
      <c r="E249" s="83"/>
      <c r="F249" s="49">
        <v>0</v>
      </c>
      <c r="G249" s="64">
        <v>6</v>
      </c>
      <c r="H249" s="65"/>
      <c r="I249" s="64">
        <v>12</v>
      </c>
      <c r="J249" s="65"/>
      <c r="K249" s="64">
        <v>0</v>
      </c>
      <c r="L249" s="65"/>
      <c r="M249" s="75"/>
      <c r="N249" s="76"/>
      <c r="O249" s="77"/>
    </row>
    <row r="250" spans="1:15" x14ac:dyDescent="0.25">
      <c r="A250" s="53">
        <v>134</v>
      </c>
      <c r="B250" s="83" t="s">
        <v>151</v>
      </c>
      <c r="C250" s="83"/>
      <c r="D250" s="83"/>
      <c r="E250" s="83"/>
      <c r="F250" s="49">
        <v>0</v>
      </c>
      <c r="G250" s="64">
        <v>3</v>
      </c>
      <c r="H250" s="65"/>
      <c r="I250" s="64">
        <v>6</v>
      </c>
      <c r="J250" s="65"/>
      <c r="K250" s="64">
        <v>0</v>
      </c>
      <c r="L250" s="65"/>
      <c r="M250" s="75"/>
      <c r="N250" s="76"/>
      <c r="O250" s="77"/>
    </row>
    <row r="251" spans="1:15" x14ac:dyDescent="0.25">
      <c r="A251" s="53">
        <v>135</v>
      </c>
      <c r="B251" s="83" t="s">
        <v>152</v>
      </c>
      <c r="C251" s="83"/>
      <c r="D251" s="83"/>
      <c r="E251" s="83"/>
      <c r="F251" s="49">
        <v>0</v>
      </c>
      <c r="G251" s="64">
        <v>6</v>
      </c>
      <c r="H251" s="65"/>
      <c r="I251" s="64">
        <v>12</v>
      </c>
      <c r="J251" s="65"/>
      <c r="K251" s="64">
        <v>0</v>
      </c>
      <c r="L251" s="65"/>
      <c r="M251" s="75"/>
      <c r="N251" s="76"/>
      <c r="O251" s="77"/>
    </row>
    <row r="252" spans="1:15" x14ac:dyDescent="0.25">
      <c r="A252" s="53"/>
      <c r="B252" s="135" t="s">
        <v>44</v>
      </c>
      <c r="C252" s="136"/>
      <c r="D252" s="136"/>
      <c r="E252" s="136"/>
      <c r="F252" s="136"/>
      <c r="G252" s="136"/>
      <c r="H252" s="137"/>
      <c r="I252" s="125">
        <f>SUM(I215:J251)</f>
        <v>276</v>
      </c>
      <c r="J252" s="125"/>
      <c r="K252" s="125"/>
      <c r="L252" s="125"/>
      <c r="M252" s="125">
        <f>SUM(M215:O251)</f>
        <v>0</v>
      </c>
      <c r="N252" s="125"/>
      <c r="O252" s="125"/>
    </row>
    <row r="253" spans="1:15" x14ac:dyDescent="0.25">
      <c r="A253" s="53"/>
      <c r="B253" s="119"/>
      <c r="C253" s="120"/>
      <c r="D253" s="120"/>
      <c r="E253" s="120"/>
      <c r="F253" s="120"/>
      <c r="G253" s="120"/>
      <c r="H253" s="121"/>
      <c r="I253" s="131">
        <v>0.7</v>
      </c>
      <c r="J253" s="132"/>
      <c r="K253" s="198">
        <v>0.39900000000000002</v>
      </c>
      <c r="L253" s="199"/>
      <c r="M253" s="150" t="str">
        <f>IF(M252&gt;=I254,"HIGH RISK",IF(M252&lt;=K254,"LOW RISK","MEDIUM RISK"))</f>
        <v>LOW RISK</v>
      </c>
      <c r="N253" s="151"/>
      <c r="O253" s="152"/>
    </row>
    <row r="254" spans="1:15" x14ac:dyDescent="0.25">
      <c r="A254" s="15"/>
      <c r="B254" s="119"/>
      <c r="C254" s="120"/>
      <c r="D254" s="120"/>
      <c r="E254" s="120"/>
      <c r="F254" s="120"/>
      <c r="G254" s="120"/>
      <c r="H254" s="121"/>
      <c r="I254" s="139">
        <f>70%*I252</f>
        <v>193.2</v>
      </c>
      <c r="J254" s="140"/>
      <c r="K254" s="129">
        <f>39.9%*I252</f>
        <v>110.124</v>
      </c>
      <c r="L254" s="130"/>
      <c r="M254" s="139"/>
      <c r="N254" s="153"/>
      <c r="O254" s="140"/>
    </row>
    <row r="255" spans="1:15" x14ac:dyDescent="0.25">
      <c r="A255" s="108" t="s">
        <v>153</v>
      </c>
      <c r="B255" s="109"/>
      <c r="C255" s="109"/>
      <c r="D255" s="109"/>
      <c r="E255" s="109"/>
      <c r="F255" s="109"/>
      <c r="G255" s="109"/>
      <c r="H255" s="109"/>
      <c r="I255" s="109"/>
      <c r="J255" s="109"/>
      <c r="K255" s="109"/>
      <c r="L255" s="109"/>
      <c r="M255" s="109"/>
      <c r="N255" s="109"/>
      <c r="O255" s="109"/>
    </row>
    <row r="256" spans="1:15" ht="19.5" x14ac:dyDescent="0.25">
      <c r="A256" s="26" t="s">
        <v>7</v>
      </c>
      <c r="B256" s="81" t="s">
        <v>156</v>
      </c>
      <c r="C256" s="81"/>
      <c r="D256" s="81"/>
      <c r="E256" s="81"/>
      <c r="F256" s="27" t="s">
        <v>45</v>
      </c>
      <c r="G256" s="71" t="s">
        <v>26</v>
      </c>
      <c r="H256" s="72"/>
      <c r="I256" s="82" t="s">
        <v>46</v>
      </c>
      <c r="J256" s="82"/>
      <c r="K256" s="82" t="s">
        <v>27</v>
      </c>
      <c r="L256" s="82"/>
      <c r="M256" s="73" t="s">
        <v>235</v>
      </c>
      <c r="N256" s="73"/>
      <c r="O256" s="73"/>
    </row>
    <row r="257" spans="1:15" ht="33.75" customHeight="1" x14ac:dyDescent="0.25">
      <c r="A257" s="24">
        <v>136</v>
      </c>
      <c r="B257" s="83" t="s">
        <v>154</v>
      </c>
      <c r="C257" s="83"/>
      <c r="D257" s="83"/>
      <c r="E257" s="83"/>
      <c r="F257" s="11">
        <v>0</v>
      </c>
      <c r="G257" s="64">
        <v>6</v>
      </c>
      <c r="H257" s="65"/>
      <c r="I257" s="64">
        <v>12</v>
      </c>
      <c r="J257" s="65"/>
      <c r="K257" s="64">
        <v>0</v>
      </c>
      <c r="L257" s="65"/>
      <c r="M257" s="75"/>
      <c r="N257" s="76"/>
      <c r="O257" s="77"/>
    </row>
    <row r="258" spans="1:15" ht="68.25" customHeight="1" x14ac:dyDescent="0.25">
      <c r="A258" s="24">
        <v>137</v>
      </c>
      <c r="B258" s="83" t="s">
        <v>155</v>
      </c>
      <c r="C258" s="83"/>
      <c r="D258" s="83"/>
      <c r="E258" s="83"/>
      <c r="F258" s="11">
        <v>0</v>
      </c>
      <c r="G258" s="64">
        <v>6</v>
      </c>
      <c r="H258" s="65"/>
      <c r="I258" s="64">
        <v>12</v>
      </c>
      <c r="J258" s="65"/>
      <c r="K258" s="64">
        <v>0</v>
      </c>
      <c r="L258" s="65"/>
      <c r="M258" s="75"/>
      <c r="N258" s="76"/>
      <c r="O258" s="77"/>
    </row>
    <row r="259" spans="1:15" ht="19.5" x14ac:dyDescent="0.25">
      <c r="A259" s="26" t="s">
        <v>16</v>
      </c>
      <c r="B259" s="81" t="s">
        <v>54</v>
      </c>
      <c r="C259" s="81"/>
      <c r="D259" s="81"/>
      <c r="E259" s="81"/>
      <c r="F259" s="27" t="s">
        <v>45</v>
      </c>
      <c r="G259" s="82" t="s">
        <v>26</v>
      </c>
      <c r="H259" s="82"/>
      <c r="I259" s="82" t="s">
        <v>46</v>
      </c>
      <c r="J259" s="82"/>
      <c r="K259" s="82" t="s">
        <v>27</v>
      </c>
      <c r="L259" s="82"/>
      <c r="M259" s="73" t="s">
        <v>235</v>
      </c>
      <c r="N259" s="73"/>
      <c r="O259" s="73"/>
    </row>
    <row r="260" spans="1:15" x14ac:dyDescent="0.25">
      <c r="A260" s="25">
        <v>138</v>
      </c>
      <c r="B260" s="122" t="s">
        <v>157</v>
      </c>
      <c r="C260" s="123"/>
      <c r="D260" s="123"/>
      <c r="E260" s="124"/>
      <c r="F260" s="11">
        <v>0</v>
      </c>
      <c r="G260" s="64">
        <v>6</v>
      </c>
      <c r="H260" s="65"/>
      <c r="I260" s="64">
        <v>12</v>
      </c>
      <c r="J260" s="65"/>
      <c r="K260" s="64">
        <v>0</v>
      </c>
      <c r="L260" s="65"/>
      <c r="M260" s="75"/>
      <c r="N260" s="76"/>
      <c r="O260" s="77"/>
    </row>
    <row r="261" spans="1:15" ht="24" customHeight="1" x14ac:dyDescent="0.25">
      <c r="A261" s="12">
        <v>139</v>
      </c>
      <c r="B261" s="101" t="s">
        <v>158</v>
      </c>
      <c r="C261" s="101"/>
      <c r="D261" s="101"/>
      <c r="E261" s="101"/>
      <c r="F261" s="11">
        <v>0</v>
      </c>
      <c r="G261" s="64">
        <v>6</v>
      </c>
      <c r="H261" s="65"/>
      <c r="I261" s="64">
        <v>12</v>
      </c>
      <c r="J261" s="65"/>
      <c r="K261" s="64">
        <v>0</v>
      </c>
      <c r="L261" s="65"/>
      <c r="M261" s="75"/>
      <c r="N261" s="76"/>
      <c r="O261" s="77"/>
    </row>
    <row r="262" spans="1:15" ht="45" customHeight="1" x14ac:dyDescent="0.25">
      <c r="A262" s="12">
        <v>140</v>
      </c>
      <c r="B262" s="101" t="s">
        <v>159</v>
      </c>
      <c r="C262" s="101"/>
      <c r="D262" s="101"/>
      <c r="E262" s="101"/>
      <c r="F262" s="11">
        <v>0</v>
      </c>
      <c r="G262" s="64">
        <v>6</v>
      </c>
      <c r="H262" s="65"/>
      <c r="I262" s="64">
        <v>12</v>
      </c>
      <c r="J262" s="65"/>
      <c r="K262" s="64">
        <v>0</v>
      </c>
      <c r="L262" s="65"/>
      <c r="M262" s="75"/>
      <c r="N262" s="76"/>
      <c r="O262" s="77"/>
    </row>
    <row r="263" spans="1:15" ht="36" customHeight="1" x14ac:dyDescent="0.25">
      <c r="A263" s="12">
        <v>141</v>
      </c>
      <c r="B263" s="101" t="s">
        <v>160</v>
      </c>
      <c r="C263" s="101"/>
      <c r="D263" s="101"/>
      <c r="E263" s="101"/>
      <c r="F263" s="11">
        <v>0</v>
      </c>
      <c r="G263" s="64">
        <v>6</v>
      </c>
      <c r="H263" s="65"/>
      <c r="I263" s="64">
        <v>12</v>
      </c>
      <c r="J263" s="65"/>
      <c r="K263" s="64">
        <v>0</v>
      </c>
      <c r="L263" s="65"/>
      <c r="M263" s="75"/>
      <c r="N263" s="76"/>
      <c r="O263" s="77"/>
    </row>
    <row r="264" spans="1:15" x14ac:dyDescent="0.25">
      <c r="A264" s="12">
        <v>142</v>
      </c>
      <c r="B264" s="101" t="s">
        <v>161</v>
      </c>
      <c r="C264" s="101"/>
      <c r="D264" s="101"/>
      <c r="E264" s="101"/>
      <c r="F264" s="11">
        <v>0</v>
      </c>
      <c r="G264" s="64">
        <v>6</v>
      </c>
      <c r="H264" s="65"/>
      <c r="I264" s="64">
        <v>12</v>
      </c>
      <c r="J264" s="65"/>
      <c r="K264" s="64">
        <v>0</v>
      </c>
      <c r="L264" s="65"/>
      <c r="M264" s="75"/>
      <c r="N264" s="76"/>
      <c r="O264" s="77"/>
    </row>
    <row r="265" spans="1:15" ht="19.5" x14ac:dyDescent="0.25">
      <c r="A265" s="26" t="s">
        <v>19</v>
      </c>
      <c r="B265" s="81" t="s">
        <v>162</v>
      </c>
      <c r="C265" s="81"/>
      <c r="D265" s="81"/>
      <c r="E265" s="81"/>
      <c r="F265" s="27" t="s">
        <v>45</v>
      </c>
      <c r="G265" s="82" t="s">
        <v>26</v>
      </c>
      <c r="H265" s="82"/>
      <c r="I265" s="82" t="s">
        <v>46</v>
      </c>
      <c r="J265" s="82"/>
      <c r="K265" s="82" t="s">
        <v>27</v>
      </c>
      <c r="L265" s="82"/>
      <c r="M265" s="73" t="s">
        <v>235</v>
      </c>
      <c r="N265" s="73"/>
      <c r="O265" s="73"/>
    </row>
    <row r="266" spans="1:15" ht="30.75" customHeight="1" x14ac:dyDescent="0.25">
      <c r="A266" s="12">
        <v>143</v>
      </c>
      <c r="B266" s="83" t="s">
        <v>163</v>
      </c>
      <c r="C266" s="83"/>
      <c r="D266" s="83"/>
      <c r="E266" s="83"/>
      <c r="F266" s="11">
        <v>0</v>
      </c>
      <c r="G266" s="64">
        <v>6</v>
      </c>
      <c r="H266" s="65"/>
      <c r="I266" s="64">
        <v>12</v>
      </c>
      <c r="J266" s="65"/>
      <c r="K266" s="64">
        <v>0</v>
      </c>
      <c r="L266" s="65"/>
      <c r="M266" s="75"/>
      <c r="N266" s="76"/>
      <c r="O266" s="77"/>
    </row>
    <row r="267" spans="1:15" ht="49.5" customHeight="1" x14ac:dyDescent="0.25">
      <c r="A267" s="12">
        <v>144</v>
      </c>
      <c r="B267" s="83" t="s">
        <v>164</v>
      </c>
      <c r="C267" s="83"/>
      <c r="D267" s="83"/>
      <c r="E267" s="83"/>
      <c r="F267" s="11">
        <v>0</v>
      </c>
      <c r="G267" s="64">
        <v>3</v>
      </c>
      <c r="H267" s="65"/>
      <c r="I267" s="64">
        <v>6</v>
      </c>
      <c r="J267" s="65"/>
      <c r="K267" s="64">
        <v>0</v>
      </c>
      <c r="L267" s="65"/>
      <c r="M267" s="75"/>
      <c r="N267" s="76"/>
      <c r="O267" s="77"/>
    </row>
    <row r="268" spans="1:15" ht="24.75" customHeight="1" x14ac:dyDescent="0.25">
      <c r="A268" s="12">
        <v>145</v>
      </c>
      <c r="B268" s="83" t="s">
        <v>165</v>
      </c>
      <c r="C268" s="83"/>
      <c r="D268" s="83"/>
      <c r="E268" s="83"/>
      <c r="F268" s="49">
        <v>0</v>
      </c>
      <c r="G268" s="64">
        <v>3</v>
      </c>
      <c r="H268" s="65"/>
      <c r="I268" s="64">
        <v>6</v>
      </c>
      <c r="J268" s="65"/>
      <c r="K268" s="64">
        <v>0</v>
      </c>
      <c r="L268" s="65"/>
      <c r="M268" s="75"/>
      <c r="N268" s="76"/>
      <c r="O268" s="77"/>
    </row>
    <row r="269" spans="1:15" ht="36" customHeight="1" x14ac:dyDescent="0.25">
      <c r="A269" s="12">
        <v>146</v>
      </c>
      <c r="B269" s="83" t="s">
        <v>166</v>
      </c>
      <c r="C269" s="83"/>
      <c r="D269" s="83"/>
      <c r="E269" s="83"/>
      <c r="F269" s="49">
        <v>0</v>
      </c>
      <c r="G269" s="64">
        <v>3</v>
      </c>
      <c r="H269" s="65"/>
      <c r="I269" s="64">
        <v>6</v>
      </c>
      <c r="J269" s="65"/>
      <c r="K269" s="64">
        <v>0</v>
      </c>
      <c r="L269" s="65"/>
      <c r="M269" s="75"/>
      <c r="N269" s="76"/>
      <c r="O269" s="77"/>
    </row>
    <row r="270" spans="1:15" ht="19.5" x14ac:dyDescent="0.25">
      <c r="A270" s="26" t="s">
        <v>30</v>
      </c>
      <c r="B270" s="81" t="s">
        <v>35</v>
      </c>
      <c r="C270" s="81"/>
      <c r="D270" s="81"/>
      <c r="E270" s="81"/>
      <c r="F270" s="50" t="s">
        <v>45</v>
      </c>
      <c r="G270" s="82" t="s">
        <v>26</v>
      </c>
      <c r="H270" s="82"/>
      <c r="I270" s="82" t="s">
        <v>46</v>
      </c>
      <c r="J270" s="82"/>
      <c r="K270" s="82" t="s">
        <v>27</v>
      </c>
      <c r="L270" s="82"/>
      <c r="M270" s="73" t="s">
        <v>235</v>
      </c>
      <c r="N270" s="73"/>
      <c r="O270" s="73"/>
    </row>
    <row r="271" spans="1:15" x14ac:dyDescent="0.25">
      <c r="A271" s="26"/>
      <c r="B271" s="88" t="s">
        <v>167</v>
      </c>
      <c r="C271" s="89"/>
      <c r="D271" s="89"/>
      <c r="E271" s="90"/>
      <c r="F271" s="102"/>
      <c r="G271" s="103"/>
      <c r="H271" s="103"/>
      <c r="I271" s="103"/>
      <c r="J271" s="103"/>
      <c r="K271" s="103"/>
      <c r="L271" s="103"/>
      <c r="M271" s="103"/>
      <c r="N271" s="103"/>
      <c r="O271" s="104"/>
    </row>
    <row r="272" spans="1:15" x14ac:dyDescent="0.25">
      <c r="A272" s="12">
        <v>147</v>
      </c>
      <c r="B272" s="83" t="s">
        <v>168</v>
      </c>
      <c r="C272" s="83"/>
      <c r="D272" s="83"/>
      <c r="E272" s="83"/>
      <c r="F272" s="49">
        <v>0</v>
      </c>
      <c r="G272" s="64">
        <v>6</v>
      </c>
      <c r="H272" s="65"/>
      <c r="I272" s="64">
        <v>12</v>
      </c>
      <c r="J272" s="65"/>
      <c r="K272" s="64">
        <v>0</v>
      </c>
      <c r="L272" s="65"/>
      <c r="M272" s="75"/>
      <c r="N272" s="76"/>
      <c r="O272" s="77"/>
    </row>
    <row r="273" spans="1:15" x14ac:dyDescent="0.25">
      <c r="A273" s="12">
        <v>148</v>
      </c>
      <c r="B273" s="83" t="s">
        <v>169</v>
      </c>
      <c r="C273" s="83"/>
      <c r="D273" s="83"/>
      <c r="E273" s="83"/>
      <c r="F273" s="49">
        <v>0</v>
      </c>
      <c r="G273" s="64">
        <v>6</v>
      </c>
      <c r="H273" s="65"/>
      <c r="I273" s="64">
        <v>12</v>
      </c>
      <c r="J273" s="65"/>
      <c r="K273" s="64">
        <v>0</v>
      </c>
      <c r="L273" s="65"/>
      <c r="M273" s="75"/>
      <c r="N273" s="76"/>
      <c r="O273" s="77"/>
    </row>
    <row r="274" spans="1:15" x14ac:dyDescent="0.25">
      <c r="A274" s="12">
        <v>149</v>
      </c>
      <c r="B274" s="83" t="s">
        <v>170</v>
      </c>
      <c r="C274" s="83"/>
      <c r="D274" s="83"/>
      <c r="E274" s="83"/>
      <c r="F274" s="49">
        <v>0</v>
      </c>
      <c r="G274" s="64">
        <v>9</v>
      </c>
      <c r="H274" s="65"/>
      <c r="I274" s="64">
        <v>18</v>
      </c>
      <c r="J274" s="65"/>
      <c r="K274" s="64">
        <v>0</v>
      </c>
      <c r="L274" s="65"/>
      <c r="M274" s="75"/>
      <c r="N274" s="76"/>
      <c r="O274" s="77"/>
    </row>
    <row r="275" spans="1:15" ht="28.5" customHeight="1" x14ac:dyDescent="0.25">
      <c r="A275" s="12">
        <v>150</v>
      </c>
      <c r="B275" s="83" t="s">
        <v>171</v>
      </c>
      <c r="C275" s="83"/>
      <c r="D275" s="83"/>
      <c r="E275" s="83"/>
      <c r="F275" s="49">
        <v>0</v>
      </c>
      <c r="G275" s="64">
        <v>6</v>
      </c>
      <c r="H275" s="65"/>
      <c r="I275" s="64">
        <v>12</v>
      </c>
      <c r="J275" s="65"/>
      <c r="K275" s="64">
        <v>0</v>
      </c>
      <c r="L275" s="65"/>
      <c r="M275" s="75"/>
      <c r="N275" s="76"/>
      <c r="O275" s="77"/>
    </row>
    <row r="276" spans="1:15" x14ac:dyDescent="0.25">
      <c r="A276" s="12">
        <v>151</v>
      </c>
      <c r="B276" s="83" t="s">
        <v>172</v>
      </c>
      <c r="C276" s="83"/>
      <c r="D276" s="83"/>
      <c r="E276" s="83"/>
      <c r="F276" s="49">
        <v>0</v>
      </c>
      <c r="G276" s="64">
        <v>6</v>
      </c>
      <c r="H276" s="65"/>
      <c r="I276" s="64">
        <v>12</v>
      </c>
      <c r="J276" s="65"/>
      <c r="K276" s="64">
        <v>0</v>
      </c>
      <c r="L276" s="65"/>
      <c r="M276" s="75"/>
      <c r="N276" s="76"/>
      <c r="O276" s="77"/>
    </row>
    <row r="277" spans="1:15" x14ac:dyDescent="0.25">
      <c r="A277" s="12">
        <v>152</v>
      </c>
      <c r="B277" s="83" t="s">
        <v>173</v>
      </c>
      <c r="C277" s="83"/>
      <c r="D277" s="83"/>
      <c r="E277" s="83"/>
      <c r="F277" s="49">
        <v>0</v>
      </c>
      <c r="G277" s="64">
        <v>6</v>
      </c>
      <c r="H277" s="65"/>
      <c r="I277" s="64">
        <v>12</v>
      </c>
      <c r="J277" s="65"/>
      <c r="K277" s="64">
        <v>0</v>
      </c>
      <c r="L277" s="65"/>
      <c r="M277" s="75"/>
      <c r="N277" s="76"/>
      <c r="O277" s="77"/>
    </row>
    <row r="278" spans="1:15" ht="27.75" customHeight="1" x14ac:dyDescent="0.25">
      <c r="A278" s="12">
        <v>153</v>
      </c>
      <c r="B278" s="83" t="s">
        <v>174</v>
      </c>
      <c r="C278" s="83"/>
      <c r="D278" s="83"/>
      <c r="E278" s="83"/>
      <c r="F278" s="49">
        <v>0</v>
      </c>
      <c r="G278" s="64">
        <v>6</v>
      </c>
      <c r="H278" s="65"/>
      <c r="I278" s="64">
        <v>12</v>
      </c>
      <c r="J278" s="65"/>
      <c r="K278" s="64">
        <v>0</v>
      </c>
      <c r="L278" s="65"/>
      <c r="M278" s="75"/>
      <c r="N278" s="76"/>
      <c r="O278" s="77"/>
    </row>
    <row r="279" spans="1:15" x14ac:dyDescent="0.25">
      <c r="A279" s="12">
        <v>154</v>
      </c>
      <c r="B279" s="83" t="s">
        <v>175</v>
      </c>
      <c r="C279" s="83"/>
      <c r="D279" s="83"/>
      <c r="E279" s="83"/>
      <c r="F279" s="49">
        <v>0</v>
      </c>
      <c r="G279" s="64">
        <v>6</v>
      </c>
      <c r="H279" s="65"/>
      <c r="I279" s="64">
        <v>12</v>
      </c>
      <c r="J279" s="65"/>
      <c r="K279" s="64">
        <v>0</v>
      </c>
      <c r="L279" s="65"/>
      <c r="M279" s="75"/>
      <c r="N279" s="76"/>
      <c r="O279" s="77"/>
    </row>
    <row r="280" spans="1:15" x14ac:dyDescent="0.25">
      <c r="A280" s="12">
        <v>155</v>
      </c>
      <c r="B280" s="83" t="s">
        <v>176</v>
      </c>
      <c r="C280" s="83"/>
      <c r="D280" s="83"/>
      <c r="E280" s="83"/>
      <c r="F280" s="49">
        <v>0</v>
      </c>
      <c r="G280" s="64">
        <v>9</v>
      </c>
      <c r="H280" s="65"/>
      <c r="I280" s="64">
        <v>18</v>
      </c>
      <c r="J280" s="65"/>
      <c r="K280" s="64">
        <v>0</v>
      </c>
      <c r="L280" s="65"/>
      <c r="M280" s="75"/>
      <c r="N280" s="76"/>
      <c r="O280" s="77"/>
    </row>
    <row r="281" spans="1:15" x14ac:dyDescent="0.25">
      <c r="A281" s="12">
        <v>156</v>
      </c>
      <c r="B281" s="83" t="s">
        <v>177</v>
      </c>
      <c r="C281" s="83"/>
      <c r="D281" s="83"/>
      <c r="E281" s="83"/>
      <c r="F281" s="49">
        <v>0</v>
      </c>
      <c r="G281" s="64">
        <v>6</v>
      </c>
      <c r="H281" s="65"/>
      <c r="I281" s="64">
        <v>12</v>
      </c>
      <c r="J281" s="65"/>
      <c r="K281" s="64">
        <v>0</v>
      </c>
      <c r="L281" s="65"/>
      <c r="M281" s="75"/>
      <c r="N281" s="76"/>
      <c r="O281" s="77"/>
    </row>
    <row r="282" spans="1:15" ht="22.5" customHeight="1" x14ac:dyDescent="0.25">
      <c r="A282" s="26"/>
      <c r="B282" s="105" t="s">
        <v>246</v>
      </c>
      <c r="C282" s="106"/>
      <c r="D282" s="106"/>
      <c r="E282" s="107"/>
      <c r="F282" s="102"/>
      <c r="G282" s="103"/>
      <c r="H282" s="103"/>
      <c r="I282" s="103"/>
      <c r="J282" s="103"/>
      <c r="K282" s="103"/>
      <c r="L282" s="103"/>
      <c r="M282" s="103"/>
      <c r="N282" s="103"/>
      <c r="O282" s="104"/>
    </row>
    <row r="283" spans="1:15" ht="39.6" customHeight="1" x14ac:dyDescent="0.25">
      <c r="A283" s="12">
        <v>157</v>
      </c>
      <c r="B283" s="83" t="s">
        <v>202</v>
      </c>
      <c r="C283" s="83"/>
      <c r="D283" s="83"/>
      <c r="E283" s="83"/>
      <c r="F283" s="49">
        <v>0</v>
      </c>
      <c r="G283" s="64">
        <v>6</v>
      </c>
      <c r="H283" s="65"/>
      <c r="I283" s="64">
        <v>12</v>
      </c>
      <c r="J283" s="65"/>
      <c r="K283" s="64">
        <v>0</v>
      </c>
      <c r="L283" s="65"/>
      <c r="M283" s="75"/>
      <c r="N283" s="76"/>
      <c r="O283" s="77"/>
    </row>
    <row r="284" spans="1:15" x14ac:dyDescent="0.25">
      <c r="A284" s="12">
        <v>158</v>
      </c>
      <c r="B284" s="83" t="s">
        <v>247</v>
      </c>
      <c r="C284" s="83"/>
      <c r="D284" s="83"/>
      <c r="E284" s="83"/>
      <c r="F284" s="49">
        <v>0</v>
      </c>
      <c r="G284" s="64">
        <v>6</v>
      </c>
      <c r="H284" s="65"/>
      <c r="I284" s="64">
        <v>12</v>
      </c>
      <c r="J284" s="65"/>
      <c r="K284" s="64">
        <v>0</v>
      </c>
      <c r="L284" s="65"/>
      <c r="M284" s="75"/>
      <c r="N284" s="76"/>
      <c r="O284" s="77"/>
    </row>
    <row r="285" spans="1:15" x14ac:dyDescent="0.25">
      <c r="A285" s="12"/>
      <c r="B285" s="135" t="s">
        <v>180</v>
      </c>
      <c r="C285" s="136"/>
      <c r="D285" s="136"/>
      <c r="E285" s="136"/>
      <c r="F285" s="136"/>
      <c r="G285" s="136"/>
      <c r="H285" s="137"/>
      <c r="I285" s="125">
        <f>SUM(I257:J284)</f>
        <v>270</v>
      </c>
      <c r="J285" s="125"/>
      <c r="K285" s="125"/>
      <c r="L285" s="125"/>
      <c r="M285" s="125">
        <f>SUM(M257:O284)</f>
        <v>0</v>
      </c>
      <c r="N285" s="125"/>
      <c r="O285" s="125"/>
    </row>
    <row r="286" spans="1:15" ht="30.75" customHeight="1" x14ac:dyDescent="0.25">
      <c r="A286" s="12"/>
      <c r="B286" s="119"/>
      <c r="C286" s="120"/>
      <c r="D286" s="120"/>
      <c r="E286" s="120"/>
      <c r="F286" s="120"/>
      <c r="G286" s="120"/>
      <c r="H286" s="121"/>
      <c r="I286" s="131">
        <v>0.7</v>
      </c>
      <c r="J286" s="132"/>
      <c r="K286" s="198">
        <v>0.39900000000000002</v>
      </c>
      <c r="L286" s="199"/>
      <c r="M286" s="150" t="str">
        <f>IF(M285&gt;=I287,"HIGH RISK",IF(M285&lt;=K287,"LOW RISK","MEDIUM RISK"))</f>
        <v>LOW RISK</v>
      </c>
      <c r="N286" s="151"/>
      <c r="O286" s="152"/>
    </row>
    <row r="287" spans="1:15" ht="36.75" customHeight="1" x14ac:dyDescent="0.25">
      <c r="A287" s="15"/>
      <c r="B287" s="119"/>
      <c r="C287" s="120"/>
      <c r="D287" s="120"/>
      <c r="E287" s="120"/>
      <c r="F287" s="120"/>
      <c r="G287" s="120"/>
      <c r="H287" s="121"/>
      <c r="I287" s="139">
        <f>70%*I285</f>
        <v>189</v>
      </c>
      <c r="J287" s="140"/>
      <c r="K287" s="129">
        <f>39.9%*I285</f>
        <v>107.72999999999999</v>
      </c>
      <c r="L287" s="130"/>
      <c r="M287" s="139"/>
      <c r="N287" s="153"/>
      <c r="O287" s="140"/>
    </row>
    <row r="288" spans="1:15" ht="25.5" customHeight="1" x14ac:dyDescent="0.3">
      <c r="A288" s="91" t="s">
        <v>217</v>
      </c>
      <c r="B288" s="92"/>
      <c r="C288" s="92"/>
      <c r="D288" s="92"/>
      <c r="E288" s="92"/>
      <c r="F288" s="92"/>
      <c r="G288" s="92"/>
      <c r="H288" s="92"/>
      <c r="I288" s="92"/>
      <c r="J288" s="92"/>
      <c r="K288" s="92"/>
      <c r="L288" s="92"/>
      <c r="M288" s="92"/>
      <c r="N288" s="92"/>
      <c r="O288" s="93"/>
    </row>
    <row r="289" spans="1:15" ht="24" customHeight="1" x14ac:dyDescent="0.25">
      <c r="A289" s="94" t="s">
        <v>218</v>
      </c>
      <c r="B289" s="94"/>
      <c r="C289" s="94"/>
      <c r="D289" s="94"/>
      <c r="E289" s="94"/>
      <c r="F289" s="94"/>
      <c r="G289" s="94"/>
      <c r="H289" s="94"/>
      <c r="I289" s="94"/>
      <c r="J289" s="94"/>
      <c r="K289" s="94"/>
      <c r="L289" s="94"/>
      <c r="M289" s="94"/>
      <c r="N289" s="94"/>
      <c r="O289" s="94"/>
    </row>
    <row r="290" spans="1:15" ht="23.25" customHeight="1" x14ac:dyDescent="0.25">
      <c r="A290" s="245" t="s">
        <v>219</v>
      </c>
      <c r="B290" s="246"/>
      <c r="C290" s="246"/>
      <c r="D290" s="246"/>
      <c r="E290" s="246"/>
      <c r="F290" s="246"/>
      <c r="G290" s="246"/>
      <c r="H290" s="246"/>
      <c r="I290" s="246"/>
      <c r="J290" s="246"/>
      <c r="K290" s="246"/>
      <c r="L290" s="246"/>
      <c r="M290" s="246"/>
      <c r="N290" s="246"/>
      <c r="O290" s="247"/>
    </row>
    <row r="291" spans="1:15" ht="20.25" customHeight="1" x14ac:dyDescent="0.25">
      <c r="A291" s="245" t="s">
        <v>220</v>
      </c>
      <c r="B291" s="246"/>
      <c r="C291" s="246"/>
      <c r="D291" s="246"/>
      <c r="E291" s="246"/>
      <c r="F291" s="246"/>
      <c r="G291" s="246"/>
      <c r="H291" s="246"/>
      <c r="I291" s="246"/>
      <c r="J291" s="246"/>
      <c r="K291" s="246"/>
      <c r="L291" s="246"/>
      <c r="M291" s="246"/>
      <c r="N291" s="246"/>
      <c r="O291" s="247"/>
    </row>
    <row r="292" spans="1:15" ht="22.5" customHeight="1" x14ac:dyDescent="0.25">
      <c r="A292" s="251" t="s">
        <v>221</v>
      </c>
      <c r="B292" s="252"/>
      <c r="C292" s="252"/>
      <c r="D292" s="252"/>
      <c r="E292" s="252"/>
      <c r="F292" s="252"/>
      <c r="G292" s="252"/>
      <c r="H292" s="252"/>
      <c r="I292" s="252"/>
      <c r="J292" s="252"/>
      <c r="K292" s="252"/>
      <c r="L292" s="252"/>
      <c r="M292" s="252"/>
      <c r="N292" s="252"/>
      <c r="O292" s="253"/>
    </row>
    <row r="293" spans="1:15" ht="24" customHeight="1" thickBot="1" x14ac:dyDescent="0.3">
      <c r="A293" s="254" t="s">
        <v>227</v>
      </c>
      <c r="B293" s="255"/>
      <c r="C293" s="255"/>
      <c r="D293" s="255"/>
      <c r="E293" s="255"/>
      <c r="F293" s="255"/>
      <c r="G293" s="255"/>
      <c r="H293" s="255"/>
      <c r="I293" s="255"/>
      <c r="J293" s="255"/>
      <c r="K293" s="255"/>
      <c r="L293" s="255"/>
      <c r="M293" s="255"/>
      <c r="N293" s="255"/>
      <c r="O293" s="256"/>
    </row>
    <row r="294" spans="1:15" ht="36.75" customHeight="1" x14ac:dyDescent="0.25">
      <c r="A294" s="213" t="s">
        <v>228</v>
      </c>
      <c r="B294" s="214"/>
      <c r="C294" s="214"/>
      <c r="D294" s="30"/>
      <c r="E294" s="30"/>
      <c r="F294" s="31"/>
      <c r="G294" s="32"/>
      <c r="H294" s="32"/>
      <c r="I294" s="32"/>
      <c r="J294" s="32"/>
      <c r="K294" s="217" t="s">
        <v>41</v>
      </c>
      <c r="L294" s="218"/>
      <c r="M294" s="33"/>
      <c r="N294" s="34" t="str">
        <f>M79</f>
        <v>LOW RISK</v>
      </c>
      <c r="O294" s="42"/>
    </row>
    <row r="295" spans="1:15" ht="36.75" customHeight="1" x14ac:dyDescent="0.25">
      <c r="A295" s="215"/>
      <c r="B295" s="216"/>
      <c r="C295" s="216"/>
      <c r="D295" s="35"/>
      <c r="E295" s="35"/>
      <c r="F295" s="36"/>
      <c r="G295" s="32"/>
      <c r="H295" s="32"/>
      <c r="I295" s="32"/>
      <c r="J295" s="32"/>
      <c r="K295" s="211" t="s">
        <v>42</v>
      </c>
      <c r="L295" s="212"/>
      <c r="M295" s="32"/>
      <c r="N295" s="37" t="str">
        <f>M89</f>
        <v>LOW RISK</v>
      </c>
      <c r="O295" s="42"/>
    </row>
    <row r="296" spans="1:15" ht="36.75" customHeight="1" x14ac:dyDescent="0.25">
      <c r="A296" s="215" t="s">
        <v>232</v>
      </c>
      <c r="B296" s="216"/>
      <c r="C296" s="216"/>
      <c r="D296" s="216"/>
      <c r="E296" s="216"/>
      <c r="F296" s="249"/>
      <c r="G296" s="32"/>
      <c r="H296" s="32"/>
      <c r="I296" s="32"/>
      <c r="J296" s="32"/>
      <c r="K296" s="211" t="s">
        <v>43</v>
      </c>
      <c r="L296" s="212"/>
      <c r="M296" s="32"/>
      <c r="N296" s="37" t="str">
        <f>M107</f>
        <v>LOW RISK</v>
      </c>
      <c r="O296" s="42"/>
    </row>
    <row r="297" spans="1:15" ht="36.75" customHeight="1" x14ac:dyDescent="0.25">
      <c r="A297" s="215"/>
      <c r="B297" s="216"/>
      <c r="C297" s="216"/>
      <c r="D297" s="216"/>
      <c r="E297" s="216"/>
      <c r="F297" s="249"/>
      <c r="G297" s="32"/>
      <c r="H297" s="32"/>
      <c r="I297" s="32"/>
      <c r="J297" s="32"/>
      <c r="K297" s="211" t="s">
        <v>208</v>
      </c>
      <c r="L297" s="212"/>
      <c r="M297" s="32"/>
      <c r="N297" s="37" t="str">
        <f>M128</f>
        <v>LOW RISK</v>
      </c>
      <c r="O297" s="42"/>
    </row>
    <row r="298" spans="1:15" ht="80.25" customHeight="1" x14ac:dyDescent="0.25">
      <c r="A298" s="215" t="s">
        <v>233</v>
      </c>
      <c r="B298" s="216"/>
      <c r="C298" s="216"/>
      <c r="D298" s="216"/>
      <c r="E298" s="216"/>
      <c r="F298" s="249"/>
      <c r="G298" s="32"/>
      <c r="H298" s="32"/>
      <c r="I298" s="32"/>
      <c r="J298" s="32"/>
      <c r="K298" s="211" t="s">
        <v>209</v>
      </c>
      <c r="L298" s="212"/>
      <c r="M298" s="32"/>
      <c r="N298" s="37" t="str">
        <f>M150</f>
        <v>LOW RISK</v>
      </c>
      <c r="O298" s="42"/>
    </row>
    <row r="299" spans="1:15" ht="36.75" customHeight="1" x14ac:dyDescent="0.25">
      <c r="A299" s="215" t="s">
        <v>234</v>
      </c>
      <c r="B299" s="216"/>
      <c r="C299" s="216"/>
      <c r="D299" s="216"/>
      <c r="E299" s="216"/>
      <c r="F299" s="249"/>
      <c r="G299" s="32"/>
      <c r="H299" s="32"/>
      <c r="I299" s="32"/>
      <c r="J299" s="32"/>
      <c r="K299" s="211" t="s">
        <v>210</v>
      </c>
      <c r="L299" s="212"/>
      <c r="M299" s="32"/>
      <c r="N299" s="37" t="str">
        <f>M170</f>
        <v>LOW RISK</v>
      </c>
      <c r="O299" s="42"/>
    </row>
    <row r="300" spans="1:15" ht="36.75" customHeight="1" thickBot="1" x14ac:dyDescent="0.3">
      <c r="A300" s="215"/>
      <c r="B300" s="216"/>
      <c r="C300" s="216"/>
      <c r="D300" s="216"/>
      <c r="E300" s="216"/>
      <c r="F300" s="249"/>
      <c r="G300" s="32"/>
      <c r="H300" s="32"/>
      <c r="I300" s="32"/>
      <c r="J300" s="32"/>
      <c r="K300" s="219" t="s">
        <v>211</v>
      </c>
      <c r="L300" s="220"/>
      <c r="M300" s="38"/>
      <c r="N300" s="39" t="str">
        <f>M189</f>
        <v>LOW RISK</v>
      </c>
      <c r="O300" s="42"/>
    </row>
    <row r="301" spans="1:15" ht="26.25" customHeight="1" x14ac:dyDescent="0.25">
      <c r="A301" s="215"/>
      <c r="B301" s="216"/>
      <c r="C301" s="216"/>
      <c r="D301" s="216"/>
      <c r="E301" s="216"/>
      <c r="F301" s="249"/>
      <c r="G301" s="32"/>
      <c r="H301" s="32"/>
      <c r="I301" s="32"/>
      <c r="J301" s="32"/>
      <c r="K301" s="211" t="s">
        <v>212</v>
      </c>
      <c r="L301" s="212"/>
      <c r="M301" s="40"/>
      <c r="N301" s="43" t="str">
        <f>M210</f>
        <v>LOW RISK</v>
      </c>
      <c r="O301" s="42"/>
    </row>
    <row r="302" spans="1:15" ht="27.75" customHeight="1" x14ac:dyDescent="0.25">
      <c r="A302" s="215"/>
      <c r="B302" s="216"/>
      <c r="C302" s="216"/>
      <c r="D302" s="216"/>
      <c r="E302" s="216"/>
      <c r="F302" s="249"/>
      <c r="G302" s="32"/>
      <c r="H302" s="32"/>
      <c r="I302" s="32"/>
      <c r="J302" s="32"/>
      <c r="K302" s="211" t="s">
        <v>44</v>
      </c>
      <c r="L302" s="212"/>
      <c r="M302" s="32"/>
      <c r="N302" s="37" t="str">
        <f>M253</f>
        <v>LOW RISK</v>
      </c>
      <c r="O302" s="42"/>
    </row>
    <row r="303" spans="1:15" ht="24.75" customHeight="1" thickBot="1" x14ac:dyDescent="0.3">
      <c r="A303" s="215"/>
      <c r="B303" s="216"/>
      <c r="C303" s="216"/>
      <c r="D303" s="216"/>
      <c r="E303" s="216"/>
      <c r="F303" s="249"/>
      <c r="G303" s="32"/>
      <c r="H303" s="32"/>
      <c r="I303" s="32"/>
      <c r="J303" s="32"/>
      <c r="K303" s="219" t="s">
        <v>180</v>
      </c>
      <c r="L303" s="220"/>
      <c r="M303" s="38"/>
      <c r="N303" s="39" t="str">
        <f>M286</f>
        <v>LOW RISK</v>
      </c>
      <c r="O303" s="42"/>
    </row>
    <row r="304" spans="1:15" ht="15.95" customHeight="1" thickTop="1" thickBot="1" x14ac:dyDescent="0.3">
      <c r="A304" s="250" t="s">
        <v>213</v>
      </c>
      <c r="B304" s="250"/>
      <c r="C304" s="250"/>
      <c r="D304" s="250"/>
      <c r="E304" s="250"/>
      <c r="F304" s="250"/>
      <c r="G304" s="41"/>
      <c r="H304" s="41"/>
      <c r="I304" s="41"/>
      <c r="J304" s="41"/>
      <c r="K304" s="41"/>
      <c r="L304" s="41"/>
      <c r="M304" s="41"/>
      <c r="N304" s="41"/>
      <c r="O304" s="54"/>
    </row>
    <row r="305" spans="1:15" ht="16.5" thickTop="1" thickBot="1" x14ac:dyDescent="0.3">
      <c r="A305" s="210" t="s">
        <v>214</v>
      </c>
      <c r="B305" s="210"/>
      <c r="C305" s="210"/>
      <c r="D305" s="210"/>
      <c r="E305" s="210"/>
      <c r="F305" s="210"/>
      <c r="G305" s="210" t="s">
        <v>215</v>
      </c>
      <c r="H305" s="210"/>
      <c r="I305" s="210"/>
      <c r="J305" s="210"/>
      <c r="K305" s="210"/>
      <c r="L305" s="248" t="s">
        <v>216</v>
      </c>
      <c r="M305" s="248"/>
      <c r="N305" s="248"/>
      <c r="O305" s="248"/>
    </row>
    <row r="306" spans="1:15" ht="15.75" thickTop="1" x14ac:dyDescent="0.25">
      <c r="A306" s="242"/>
      <c r="B306" s="242"/>
      <c r="C306" s="243"/>
      <c r="D306" s="243"/>
      <c r="E306" s="243"/>
      <c r="F306" s="243"/>
      <c r="G306" s="243"/>
      <c r="H306" s="244"/>
      <c r="I306" s="244"/>
      <c r="J306" s="244"/>
      <c r="K306" s="244"/>
      <c r="L306" s="244"/>
      <c r="M306" s="244"/>
      <c r="N306" s="244"/>
      <c r="O306" s="244"/>
    </row>
    <row r="307" spans="1:15" ht="15.75" customHeight="1" x14ac:dyDescent="0.25">
      <c r="A307" s="204" t="s">
        <v>55</v>
      </c>
      <c r="B307" s="205"/>
      <c r="C307" s="205"/>
      <c r="D307" s="205"/>
      <c r="E307" s="205"/>
      <c r="F307" s="205"/>
      <c r="G307" s="205"/>
      <c r="H307" s="205"/>
      <c r="I307" s="205"/>
      <c r="J307" s="205"/>
      <c r="K307" s="205"/>
      <c r="L307" s="205"/>
      <c r="M307" s="205"/>
      <c r="N307" s="205"/>
      <c r="O307" s="206"/>
    </row>
    <row r="308" spans="1:15" x14ac:dyDescent="0.25">
      <c r="A308" s="207"/>
      <c r="B308" s="208"/>
      <c r="C308" s="208"/>
      <c r="D308" s="208"/>
      <c r="E308" s="208"/>
      <c r="F308" s="208"/>
      <c r="G308" s="208"/>
      <c r="H308" s="208"/>
      <c r="I308" s="208"/>
      <c r="J308" s="208"/>
      <c r="K308" s="208"/>
      <c r="L308" s="208"/>
      <c r="M308" s="208"/>
      <c r="N308" s="208"/>
      <c r="O308" s="209"/>
    </row>
    <row r="309" spans="1:15" x14ac:dyDescent="0.25">
      <c r="A309" s="144" t="s">
        <v>36</v>
      </c>
      <c r="B309" s="144"/>
      <c r="C309" s="144"/>
      <c r="D309" s="144"/>
      <c r="E309" s="144"/>
      <c r="F309" s="204"/>
      <c r="G309" s="205"/>
      <c r="H309" s="205"/>
      <c r="I309" s="205"/>
      <c r="J309" s="205"/>
      <c r="K309" s="205"/>
      <c r="L309" s="205"/>
      <c r="M309" s="205"/>
      <c r="N309" s="205"/>
      <c r="O309" s="206"/>
    </row>
    <row r="310" spans="1:15" ht="15.95" customHeight="1" x14ac:dyDescent="0.25">
      <c r="A310" s="201" t="s">
        <v>37</v>
      </c>
      <c r="B310" s="202"/>
      <c r="C310" s="202"/>
      <c r="D310" s="202"/>
      <c r="E310" s="202"/>
      <c r="F310" s="202"/>
      <c r="G310" s="202"/>
      <c r="H310" s="202"/>
      <c r="I310" s="202"/>
      <c r="J310" s="202"/>
      <c r="K310" s="202"/>
      <c r="L310" s="202"/>
      <c r="M310" s="202"/>
      <c r="N310" s="202"/>
      <c r="O310" s="203"/>
    </row>
    <row r="311" spans="1:15" x14ac:dyDescent="0.25">
      <c r="A311" s="82" t="s">
        <v>38</v>
      </c>
      <c r="B311" s="82"/>
      <c r="C311" s="82"/>
      <c r="D311" s="82"/>
      <c r="E311" s="82"/>
      <c r="F311" s="71" t="s">
        <v>39</v>
      </c>
      <c r="G311" s="200"/>
      <c r="H311" s="200"/>
      <c r="I311" s="200"/>
      <c r="J311" s="200"/>
      <c r="K311" s="200"/>
      <c r="L311" s="200"/>
      <c r="M311" s="200"/>
      <c r="N311" s="200"/>
      <c r="O311" s="72"/>
    </row>
    <row r="312" spans="1:15" x14ac:dyDescent="0.25">
      <c r="A312" s="225">
        <v>1</v>
      </c>
      <c r="B312" s="221"/>
      <c r="C312" s="221"/>
      <c r="D312" s="221"/>
      <c r="E312" s="221"/>
      <c r="F312" s="226"/>
      <c r="G312" s="227"/>
      <c r="H312" s="227"/>
      <c r="I312" s="227"/>
      <c r="J312" s="227"/>
      <c r="K312" s="227"/>
      <c r="L312" s="227"/>
      <c r="M312" s="227"/>
      <c r="N312" s="227"/>
      <c r="O312" s="228"/>
    </row>
    <row r="313" spans="1:15" x14ac:dyDescent="0.25">
      <c r="A313" s="225"/>
      <c r="B313" s="221"/>
      <c r="C313" s="221"/>
      <c r="D313" s="221"/>
      <c r="E313" s="221"/>
      <c r="F313" s="229"/>
      <c r="G313" s="230"/>
      <c r="H313" s="230"/>
      <c r="I313" s="230"/>
      <c r="J313" s="230"/>
      <c r="K313" s="230"/>
      <c r="L313" s="230"/>
      <c r="M313" s="230"/>
      <c r="N313" s="230"/>
      <c r="O313" s="231"/>
    </row>
    <row r="314" spans="1:15" ht="15.95" customHeight="1" x14ac:dyDescent="0.25">
      <c r="A314" s="12">
        <v>2</v>
      </c>
      <c r="B314" s="221"/>
      <c r="C314" s="221"/>
      <c r="D314" s="221"/>
      <c r="E314" s="221"/>
      <c r="F314" s="222"/>
      <c r="G314" s="223"/>
      <c r="H314" s="223"/>
      <c r="I314" s="223"/>
      <c r="J314" s="223"/>
      <c r="K314" s="223"/>
      <c r="L314" s="223"/>
      <c r="M314" s="223"/>
      <c r="N314" s="223"/>
      <c r="O314" s="224"/>
    </row>
    <row r="315" spans="1:15" ht="26.25" customHeight="1" x14ac:dyDescent="0.25">
      <c r="A315" s="12">
        <v>3</v>
      </c>
      <c r="B315" s="221"/>
      <c r="C315" s="221"/>
      <c r="D315" s="221"/>
      <c r="E315" s="221"/>
      <c r="F315" s="222"/>
      <c r="G315" s="223"/>
      <c r="H315" s="223"/>
      <c r="I315" s="223"/>
      <c r="J315" s="223"/>
      <c r="K315" s="223"/>
      <c r="L315" s="223"/>
      <c r="M315" s="223"/>
      <c r="N315" s="223"/>
      <c r="O315" s="224"/>
    </row>
    <row r="316" spans="1:15" x14ac:dyDescent="0.25">
      <c r="A316" s="201" t="s">
        <v>40</v>
      </c>
      <c r="B316" s="202"/>
      <c r="C316" s="202"/>
      <c r="D316" s="202"/>
      <c r="E316" s="202"/>
      <c r="F316" s="202"/>
      <c r="G316" s="202"/>
      <c r="H316" s="202"/>
      <c r="I316" s="202"/>
      <c r="J316" s="202"/>
      <c r="K316" s="202"/>
      <c r="L316" s="202"/>
      <c r="M316" s="202"/>
      <c r="N316" s="202"/>
      <c r="O316" s="203"/>
    </row>
    <row r="317" spans="1:15" x14ac:dyDescent="0.25">
      <c r="A317" s="12">
        <v>1</v>
      </c>
      <c r="B317" s="221"/>
      <c r="C317" s="221"/>
      <c r="D317" s="221"/>
      <c r="E317" s="221"/>
      <c r="F317" s="222"/>
      <c r="G317" s="223"/>
      <c r="H317" s="223"/>
      <c r="I317" s="223"/>
      <c r="J317" s="223"/>
      <c r="K317" s="223"/>
      <c r="L317" s="223"/>
      <c r="M317" s="223"/>
      <c r="N317" s="223"/>
      <c r="O317" s="224"/>
    </row>
    <row r="318" spans="1:15" x14ac:dyDescent="0.25">
      <c r="A318" s="12">
        <v>2</v>
      </c>
      <c r="B318" s="221"/>
      <c r="C318" s="221"/>
      <c r="D318" s="221"/>
      <c r="E318" s="221"/>
      <c r="F318" s="222"/>
      <c r="G318" s="223"/>
      <c r="H318" s="223"/>
      <c r="I318" s="223"/>
      <c r="J318" s="223"/>
      <c r="K318" s="223"/>
      <c r="L318" s="223"/>
      <c r="M318" s="223"/>
      <c r="N318" s="223"/>
      <c r="O318" s="224"/>
    </row>
    <row r="319" spans="1:15" x14ac:dyDescent="0.25">
      <c r="A319" s="12">
        <v>3</v>
      </c>
      <c r="B319" s="221"/>
      <c r="C319" s="221"/>
      <c r="D319" s="221"/>
      <c r="E319" s="221"/>
      <c r="F319" s="222"/>
      <c r="G319" s="223"/>
      <c r="H319" s="223"/>
      <c r="I319" s="223"/>
      <c r="J319" s="223"/>
      <c r="K319" s="223"/>
      <c r="L319" s="223"/>
      <c r="M319" s="223"/>
      <c r="N319" s="223"/>
      <c r="O319" s="224"/>
    </row>
    <row r="320" spans="1:15" x14ac:dyDescent="0.25">
      <c r="A320" s="204" t="s">
        <v>178</v>
      </c>
      <c r="B320" s="205"/>
      <c r="C320" s="205"/>
      <c r="D320" s="205"/>
      <c r="E320" s="205"/>
      <c r="F320" s="205"/>
      <c r="G320" s="205"/>
      <c r="H320" s="205"/>
      <c r="I320" s="205"/>
      <c r="J320" s="205"/>
      <c r="K320" s="205"/>
      <c r="L320" s="205"/>
      <c r="M320" s="205"/>
      <c r="N320" s="205"/>
      <c r="O320" s="206"/>
    </row>
    <row r="321" spans="1:15" ht="20.25" x14ac:dyDescent="0.25">
      <c r="A321" s="14" t="s">
        <v>56</v>
      </c>
      <c r="B321" s="14" t="s">
        <v>57</v>
      </c>
      <c r="C321" s="178" t="s">
        <v>58</v>
      </c>
      <c r="D321" s="178"/>
      <c r="E321" s="178"/>
      <c r="F321" s="162" t="s">
        <v>179</v>
      </c>
      <c r="G321" s="163"/>
      <c r="H321" s="162" t="s">
        <v>59</v>
      </c>
      <c r="I321" s="163"/>
      <c r="J321" s="163"/>
      <c r="K321" s="164"/>
      <c r="L321" s="162" t="s">
        <v>28</v>
      </c>
      <c r="M321" s="163"/>
      <c r="N321" s="163"/>
      <c r="O321" s="164"/>
    </row>
    <row r="322" spans="1:15" x14ac:dyDescent="0.25">
      <c r="A322" s="12">
        <v>1</v>
      </c>
      <c r="B322" s="13"/>
      <c r="C322" s="221"/>
      <c r="D322" s="221"/>
      <c r="E322" s="221"/>
      <c r="F322" s="166"/>
      <c r="G322" s="166"/>
      <c r="H322" s="162"/>
      <c r="I322" s="163"/>
      <c r="J322" s="163"/>
      <c r="K322" s="164"/>
      <c r="L322" s="162"/>
      <c r="M322" s="163"/>
      <c r="N322" s="163"/>
      <c r="O322" s="164"/>
    </row>
    <row r="323" spans="1:15" x14ac:dyDescent="0.25">
      <c r="A323" s="12">
        <v>2</v>
      </c>
      <c r="B323" s="13"/>
      <c r="C323" s="221"/>
      <c r="D323" s="221"/>
      <c r="E323" s="221"/>
      <c r="F323" s="166"/>
      <c r="G323" s="166"/>
      <c r="H323" s="162"/>
      <c r="I323" s="163"/>
      <c r="J323" s="163"/>
      <c r="K323" s="164"/>
      <c r="L323" s="162"/>
      <c r="M323" s="163"/>
      <c r="N323" s="163"/>
      <c r="O323" s="164"/>
    </row>
    <row r="324" spans="1:15" x14ac:dyDescent="0.25">
      <c r="A324" s="12">
        <v>3</v>
      </c>
      <c r="B324" s="13"/>
      <c r="C324" s="221"/>
      <c r="D324" s="221"/>
      <c r="E324" s="221"/>
      <c r="F324" s="166"/>
      <c r="G324" s="166"/>
      <c r="H324" s="162"/>
      <c r="I324" s="163"/>
      <c r="J324" s="163"/>
      <c r="K324" s="164"/>
      <c r="L324" s="162"/>
      <c r="M324" s="163"/>
      <c r="N324" s="163"/>
      <c r="O324" s="164"/>
    </row>
    <row r="325" spans="1:15" x14ac:dyDescent="0.25">
      <c r="A325" s="12">
        <v>4</v>
      </c>
      <c r="B325" s="13"/>
      <c r="C325" s="221"/>
      <c r="D325" s="221"/>
      <c r="E325" s="221"/>
      <c r="F325" s="166"/>
      <c r="G325" s="166"/>
      <c r="H325" s="162"/>
      <c r="I325" s="163"/>
      <c r="J325" s="163"/>
      <c r="K325" s="164"/>
      <c r="L325" s="162"/>
      <c r="M325" s="163"/>
      <c r="N325" s="163"/>
      <c r="O325" s="164"/>
    </row>
    <row r="326" spans="1:15" ht="24.75" customHeight="1" x14ac:dyDescent="0.25">
      <c r="A326" s="12">
        <v>5</v>
      </c>
      <c r="B326" s="13"/>
      <c r="C326" s="221"/>
      <c r="D326" s="221"/>
      <c r="E326" s="221"/>
      <c r="F326" s="166"/>
      <c r="G326" s="166"/>
      <c r="H326" s="162"/>
      <c r="I326" s="163"/>
      <c r="J326" s="163"/>
      <c r="K326" s="164"/>
      <c r="L326" s="162"/>
      <c r="M326" s="163"/>
      <c r="N326" s="163"/>
      <c r="O326" s="164"/>
    </row>
    <row r="327" spans="1:15" x14ac:dyDescent="0.25">
      <c r="A327" s="12">
        <v>6</v>
      </c>
      <c r="B327" s="13"/>
      <c r="C327" s="221"/>
      <c r="D327" s="221"/>
      <c r="E327" s="221"/>
      <c r="F327" s="166"/>
      <c r="G327" s="166"/>
      <c r="H327" s="162"/>
      <c r="I327" s="163"/>
      <c r="J327" s="163"/>
      <c r="K327" s="164"/>
      <c r="L327" s="162"/>
      <c r="M327" s="163"/>
      <c r="N327" s="163"/>
      <c r="O327" s="164"/>
    </row>
    <row r="328" spans="1:15" x14ac:dyDescent="0.25">
      <c r="A328" s="12">
        <v>7</v>
      </c>
      <c r="B328" s="13"/>
      <c r="C328" s="221"/>
      <c r="D328" s="221"/>
      <c r="E328" s="221"/>
      <c r="F328" s="166"/>
      <c r="G328" s="166"/>
      <c r="H328" s="162"/>
      <c r="I328" s="163"/>
      <c r="J328" s="163"/>
      <c r="K328" s="164"/>
      <c r="L328" s="162"/>
      <c r="M328" s="163"/>
      <c r="N328" s="163"/>
      <c r="O328" s="164"/>
    </row>
    <row r="329" spans="1:15" x14ac:dyDescent="0.25">
      <c r="A329" s="12">
        <v>8</v>
      </c>
      <c r="B329" s="13"/>
      <c r="C329" s="221"/>
      <c r="D329" s="221"/>
      <c r="E329" s="221"/>
      <c r="F329" s="166"/>
      <c r="G329" s="166"/>
      <c r="H329" s="162"/>
      <c r="I329" s="163"/>
      <c r="J329" s="163"/>
      <c r="K329" s="164"/>
      <c r="L329" s="162"/>
      <c r="M329" s="163"/>
      <c r="N329" s="163"/>
      <c r="O329" s="164"/>
    </row>
    <row r="330" spans="1:15" x14ac:dyDescent="0.25">
      <c r="A330" s="12">
        <v>9</v>
      </c>
      <c r="B330" s="13"/>
      <c r="C330" s="221"/>
      <c r="D330" s="221"/>
      <c r="E330" s="221"/>
      <c r="F330" s="166"/>
      <c r="G330" s="166"/>
      <c r="H330" s="162"/>
      <c r="I330" s="163"/>
      <c r="J330" s="163"/>
      <c r="K330" s="164"/>
      <c r="L330" s="162"/>
      <c r="M330" s="163"/>
      <c r="N330" s="163"/>
      <c r="O330" s="164"/>
    </row>
    <row r="331" spans="1:15" x14ac:dyDescent="0.25">
      <c r="A331" s="12">
        <v>10</v>
      </c>
      <c r="B331" s="13"/>
      <c r="C331" s="221"/>
      <c r="D331" s="221"/>
      <c r="E331" s="221"/>
      <c r="F331" s="166"/>
      <c r="G331" s="166"/>
      <c r="H331" s="162"/>
      <c r="I331" s="163"/>
      <c r="J331" s="163"/>
      <c r="K331" s="164"/>
      <c r="L331" s="162"/>
      <c r="M331" s="163"/>
      <c r="N331" s="163"/>
      <c r="O331" s="164"/>
    </row>
    <row r="332" spans="1:15" x14ac:dyDescent="0.25">
      <c r="A332" s="117"/>
      <c r="B332" s="118"/>
      <c r="C332" s="118"/>
      <c r="D332" s="118"/>
      <c r="E332" s="118"/>
      <c r="F332" s="118"/>
      <c r="G332" s="118"/>
      <c r="H332" s="118"/>
      <c r="I332" s="118"/>
      <c r="J332" s="118"/>
      <c r="K332" s="118"/>
      <c r="L332" s="118"/>
      <c r="M332" s="118"/>
      <c r="N332" s="118"/>
      <c r="O332" s="118"/>
    </row>
    <row r="333" spans="1:15" x14ac:dyDescent="0.25">
      <c r="A333" s="114"/>
      <c r="B333" s="115"/>
      <c r="C333" s="115"/>
      <c r="D333" s="115"/>
      <c r="E333" s="115"/>
      <c r="F333" s="115"/>
      <c r="G333" s="115"/>
      <c r="H333" s="115"/>
      <c r="I333" s="115"/>
      <c r="J333" s="115"/>
      <c r="K333" s="115"/>
      <c r="L333" s="115"/>
      <c r="M333" s="115"/>
      <c r="N333" s="115"/>
      <c r="O333" s="115"/>
    </row>
    <row r="334" spans="1:15" ht="18" x14ac:dyDescent="0.25">
      <c r="A334" s="116"/>
      <c r="B334" s="116"/>
      <c r="C334" s="116"/>
      <c r="D334" s="116"/>
      <c r="E334" s="116"/>
      <c r="F334" s="116"/>
      <c r="G334" s="116"/>
      <c r="H334" s="116"/>
      <c r="I334" s="116"/>
      <c r="J334" s="116"/>
      <c r="K334" s="116"/>
      <c r="L334" s="116"/>
      <c r="M334" s="116"/>
      <c r="N334" s="116"/>
      <c r="O334" s="116"/>
    </row>
    <row r="335" spans="1:15" x14ac:dyDescent="0.25">
      <c r="A335" s="58"/>
      <c r="B335" s="59"/>
      <c r="C335" s="59"/>
      <c r="D335" s="59"/>
      <c r="E335" s="59"/>
      <c r="F335" s="56"/>
      <c r="G335" s="56"/>
      <c r="H335" s="56"/>
      <c r="I335" s="56"/>
      <c r="J335" s="56"/>
      <c r="K335" s="56"/>
      <c r="L335" s="56"/>
      <c r="M335" s="56"/>
      <c r="N335" s="56"/>
      <c r="O335" s="56"/>
    </row>
    <row r="336" spans="1:15" x14ac:dyDescent="0.25">
      <c r="A336" s="58"/>
      <c r="B336" s="59"/>
      <c r="C336" s="59"/>
      <c r="D336" s="59"/>
      <c r="E336" s="59"/>
      <c r="F336" s="56"/>
      <c r="G336" s="56"/>
      <c r="H336" s="56"/>
      <c r="I336" s="56"/>
      <c r="J336" s="56"/>
      <c r="K336" s="56"/>
      <c r="L336" s="56"/>
      <c r="M336" s="56"/>
      <c r="N336" s="56"/>
      <c r="O336" s="56"/>
    </row>
    <row r="337" spans="1:15" x14ac:dyDescent="0.25">
      <c r="A337" s="58"/>
      <c r="B337" s="59"/>
      <c r="C337" s="59"/>
      <c r="D337" s="59"/>
      <c r="E337" s="59"/>
      <c r="F337" s="56"/>
      <c r="G337" s="56"/>
      <c r="H337" s="56"/>
      <c r="I337" s="56"/>
      <c r="J337" s="56"/>
      <c r="K337" s="56"/>
      <c r="L337" s="56"/>
      <c r="M337" s="56"/>
      <c r="N337" s="56"/>
      <c r="O337" s="56"/>
    </row>
    <row r="338" spans="1:15" x14ac:dyDescent="0.25">
      <c r="A338" s="58"/>
      <c r="B338" s="59"/>
      <c r="C338" s="59"/>
      <c r="D338" s="59"/>
      <c r="E338" s="59"/>
      <c r="F338" s="56"/>
      <c r="G338" s="56"/>
      <c r="H338" s="56"/>
      <c r="I338" s="56"/>
      <c r="J338" s="56"/>
      <c r="K338" s="56"/>
      <c r="L338" s="56"/>
      <c r="M338" s="56"/>
      <c r="N338" s="56"/>
      <c r="O338" s="56"/>
    </row>
    <row r="339" spans="1:15" x14ac:dyDescent="0.25">
      <c r="A339" s="58"/>
      <c r="B339" s="59"/>
      <c r="C339" s="59"/>
      <c r="D339" s="59"/>
      <c r="E339" s="59"/>
      <c r="F339" s="56"/>
      <c r="G339" s="56"/>
      <c r="H339" s="56"/>
      <c r="I339" s="56"/>
      <c r="J339" s="56"/>
      <c r="K339" s="56"/>
      <c r="L339" s="56"/>
      <c r="M339" s="56"/>
      <c r="N339" s="56"/>
      <c r="O339" s="56"/>
    </row>
    <row r="340" spans="1:15" x14ac:dyDescent="0.25">
      <c r="A340" s="58"/>
      <c r="B340" s="59"/>
      <c r="C340" s="59"/>
      <c r="D340" s="59"/>
      <c r="E340" s="59"/>
      <c r="F340" s="56"/>
      <c r="G340" s="56"/>
      <c r="H340" s="56"/>
      <c r="I340" s="56"/>
      <c r="J340" s="56"/>
      <c r="K340" s="56"/>
      <c r="L340" s="56"/>
      <c r="M340" s="56"/>
      <c r="N340" s="56"/>
      <c r="O340" s="56"/>
    </row>
    <row r="341" spans="1:15" x14ac:dyDescent="0.25">
      <c r="A341" s="58"/>
      <c r="B341" s="59"/>
      <c r="C341" s="59"/>
      <c r="D341" s="59"/>
      <c r="E341" s="59"/>
      <c r="F341" s="56"/>
      <c r="G341" s="56"/>
      <c r="H341" s="56"/>
      <c r="I341" s="56"/>
      <c r="J341" s="56"/>
      <c r="K341" s="56"/>
      <c r="L341" s="56"/>
      <c r="M341" s="56"/>
      <c r="N341" s="56"/>
      <c r="O341" s="56"/>
    </row>
    <row r="342" spans="1:15" x14ac:dyDescent="0.25">
      <c r="A342" s="58"/>
      <c r="B342" s="59"/>
      <c r="C342" s="59"/>
      <c r="D342" s="59"/>
      <c r="E342" s="59"/>
      <c r="F342" s="56"/>
      <c r="G342" s="56"/>
      <c r="H342" s="56"/>
      <c r="I342" s="56"/>
      <c r="J342" s="56"/>
      <c r="K342" s="56"/>
      <c r="L342" s="56"/>
      <c r="M342" s="56"/>
      <c r="N342" s="56"/>
      <c r="O342" s="56"/>
    </row>
    <row r="343" spans="1:15" x14ac:dyDescent="0.25">
      <c r="A343" s="58"/>
      <c r="B343" s="59"/>
      <c r="C343" s="59"/>
      <c r="D343" s="59"/>
      <c r="E343" s="59"/>
      <c r="F343" s="56"/>
      <c r="G343" s="56"/>
      <c r="H343" s="56"/>
      <c r="I343" s="56"/>
      <c r="J343" s="56"/>
      <c r="K343" s="56"/>
      <c r="L343" s="56"/>
      <c r="M343" s="56"/>
      <c r="N343" s="56"/>
      <c r="O343" s="56"/>
    </row>
    <row r="344" spans="1:15" x14ac:dyDescent="0.25">
      <c r="A344" s="58"/>
      <c r="B344" s="59"/>
      <c r="C344" s="59"/>
      <c r="D344" s="59"/>
      <c r="E344" s="59"/>
      <c r="F344" s="56"/>
      <c r="G344" s="56"/>
      <c r="H344" s="56"/>
      <c r="I344" s="56"/>
      <c r="J344" s="56"/>
      <c r="K344" s="56"/>
      <c r="L344" s="56"/>
      <c r="M344" s="56"/>
      <c r="N344" s="56"/>
      <c r="O344" s="56"/>
    </row>
    <row r="345" spans="1:15" x14ac:dyDescent="0.25">
      <c r="A345" s="58"/>
      <c r="B345" s="59"/>
      <c r="C345" s="59"/>
      <c r="D345" s="59"/>
      <c r="E345" s="59"/>
      <c r="F345" s="56"/>
      <c r="G345" s="56"/>
      <c r="H345" s="56"/>
      <c r="I345" s="56"/>
      <c r="J345" s="56"/>
      <c r="K345" s="56"/>
      <c r="L345" s="56"/>
      <c r="M345" s="56"/>
      <c r="N345" s="56"/>
      <c r="O345" s="56"/>
    </row>
    <row r="346" spans="1:15" x14ac:dyDescent="0.25">
      <c r="A346" s="58"/>
      <c r="B346" s="59"/>
      <c r="C346" s="59"/>
      <c r="D346" s="59"/>
      <c r="E346" s="59"/>
      <c r="F346" s="56"/>
      <c r="G346" s="56"/>
      <c r="H346" s="56"/>
      <c r="I346" s="56"/>
      <c r="J346" s="56"/>
      <c r="K346" s="56"/>
      <c r="L346" s="56"/>
      <c r="M346" s="56"/>
      <c r="N346" s="56"/>
      <c r="O346" s="56"/>
    </row>
    <row r="347" spans="1:15" x14ac:dyDescent="0.25">
      <c r="A347" s="58"/>
      <c r="B347" s="59"/>
      <c r="C347" s="59"/>
      <c r="D347" s="59"/>
      <c r="E347" s="59"/>
      <c r="F347" s="56"/>
      <c r="G347" s="56"/>
      <c r="H347" s="56"/>
      <c r="I347" s="56"/>
      <c r="J347" s="56"/>
      <c r="K347" s="56"/>
      <c r="L347" s="56"/>
      <c r="M347" s="56"/>
      <c r="N347" s="56"/>
      <c r="O347" s="56"/>
    </row>
    <row r="348" spans="1:15" x14ac:dyDescent="0.25">
      <c r="A348" s="58"/>
      <c r="B348" s="59"/>
      <c r="C348" s="59"/>
      <c r="D348" s="59"/>
      <c r="E348" s="59"/>
      <c r="F348" s="56"/>
      <c r="G348" s="56"/>
      <c r="H348" s="56"/>
      <c r="I348" s="56"/>
      <c r="J348" s="56"/>
      <c r="K348" s="56"/>
      <c r="L348" s="56"/>
      <c r="M348" s="56"/>
      <c r="N348" s="56"/>
      <c r="O348" s="56"/>
    </row>
    <row r="349" spans="1:15" x14ac:dyDescent="0.25">
      <c r="A349" s="58"/>
      <c r="B349" s="59"/>
      <c r="C349" s="59"/>
      <c r="D349" s="59"/>
      <c r="E349" s="59"/>
      <c r="F349" s="56"/>
      <c r="G349" s="56"/>
      <c r="H349" s="56"/>
      <c r="I349" s="56"/>
      <c r="J349" s="56"/>
      <c r="K349" s="56"/>
      <c r="L349" s="56"/>
      <c r="M349" s="56"/>
      <c r="N349" s="56"/>
      <c r="O349" s="56"/>
    </row>
    <row r="350" spans="1:15" x14ac:dyDescent="0.25">
      <c r="O350" s="56"/>
    </row>
    <row r="351" spans="1:15" x14ac:dyDescent="0.25">
      <c r="O351" s="56"/>
    </row>
    <row r="352" spans="1:15" x14ac:dyDescent="0.25">
      <c r="O352" s="56"/>
    </row>
    <row r="353" spans="15:15" x14ac:dyDescent="0.25">
      <c r="O353" s="56"/>
    </row>
    <row r="354" spans="15:15" x14ac:dyDescent="0.25">
      <c r="O354" s="56"/>
    </row>
    <row r="355" spans="15:15" x14ac:dyDescent="0.25">
      <c r="O355" s="56"/>
    </row>
    <row r="356" spans="15:15" x14ac:dyDescent="0.25">
      <c r="O356" s="56"/>
    </row>
    <row r="357" spans="15:15" x14ac:dyDescent="0.25">
      <c r="O357" s="56"/>
    </row>
    <row r="358" spans="15:15" x14ac:dyDescent="0.25">
      <c r="O358" s="56"/>
    </row>
    <row r="359" spans="15:15" x14ac:dyDescent="0.25">
      <c r="O359" s="56"/>
    </row>
    <row r="360" spans="15:15" x14ac:dyDescent="0.25">
      <c r="O360" s="56"/>
    </row>
    <row r="361" spans="15:15" x14ac:dyDescent="0.25">
      <c r="O361" s="56"/>
    </row>
    <row r="362" spans="15:15" x14ac:dyDescent="0.25">
      <c r="O362" s="56"/>
    </row>
    <row r="363" spans="15:15" x14ac:dyDescent="0.25">
      <c r="O363" s="56"/>
    </row>
    <row r="364" spans="15:15" x14ac:dyDescent="0.25">
      <c r="O364" s="56"/>
    </row>
    <row r="365" spans="15:15" x14ac:dyDescent="0.25">
      <c r="O365" s="56"/>
    </row>
    <row r="366" spans="15:15" x14ac:dyDescent="0.25">
      <c r="O366" s="56"/>
    </row>
    <row r="367" spans="15:15" x14ac:dyDescent="0.25">
      <c r="O367" s="56"/>
    </row>
    <row r="368" spans="15:15" x14ac:dyDescent="0.25">
      <c r="O368" s="56"/>
    </row>
    <row r="369" spans="15:15" x14ac:dyDescent="0.25">
      <c r="O369" s="56"/>
    </row>
    <row r="370" spans="15:15" x14ac:dyDescent="0.25">
      <c r="O370" s="56"/>
    </row>
    <row r="371" spans="15:15" x14ac:dyDescent="0.25">
      <c r="O371" s="56"/>
    </row>
    <row r="372" spans="15:15" x14ac:dyDescent="0.25">
      <c r="O372" s="56"/>
    </row>
    <row r="373" spans="15:15" x14ac:dyDescent="0.25">
      <c r="O373" s="56"/>
    </row>
    <row r="374" spans="15:15" x14ac:dyDescent="0.25">
      <c r="O374" s="56"/>
    </row>
    <row r="375" spans="15:15" x14ac:dyDescent="0.25">
      <c r="O375" s="56"/>
    </row>
    <row r="376" spans="15:15" x14ac:dyDescent="0.25">
      <c r="O376" s="56"/>
    </row>
    <row r="377" spans="15:15" x14ac:dyDescent="0.25">
      <c r="O377" s="56"/>
    </row>
    <row r="378" spans="15:15" x14ac:dyDescent="0.25">
      <c r="O378" s="56"/>
    </row>
    <row r="379" spans="15:15" x14ac:dyDescent="0.25">
      <c r="O379" s="56"/>
    </row>
    <row r="380" spans="15:15" x14ac:dyDescent="0.25">
      <c r="O380" s="56"/>
    </row>
    <row r="381" spans="15:15" x14ac:dyDescent="0.25">
      <c r="O381" s="56"/>
    </row>
    <row r="382" spans="15:15" x14ac:dyDescent="0.25">
      <c r="O382" s="56"/>
    </row>
    <row r="383" spans="15:15" x14ac:dyDescent="0.25">
      <c r="O383" s="56"/>
    </row>
    <row r="384" spans="15:15" x14ac:dyDescent="0.25">
      <c r="O384" s="56"/>
    </row>
    <row r="385" spans="15:15" x14ac:dyDescent="0.25">
      <c r="O385" s="56"/>
    </row>
    <row r="386" spans="15:15" x14ac:dyDescent="0.25">
      <c r="O386" s="56"/>
    </row>
    <row r="387" spans="15:15" x14ac:dyDescent="0.25">
      <c r="O387" s="56"/>
    </row>
    <row r="388" spans="15:15" x14ac:dyDescent="0.25">
      <c r="O388" s="56"/>
    </row>
    <row r="389" spans="15:15" x14ac:dyDescent="0.25">
      <c r="O389" s="56"/>
    </row>
    <row r="390" spans="15:15" x14ac:dyDescent="0.25">
      <c r="O390" s="56"/>
    </row>
    <row r="391" spans="15:15" x14ac:dyDescent="0.25">
      <c r="O391" s="56"/>
    </row>
    <row r="392" spans="15:15" x14ac:dyDescent="0.25">
      <c r="O392" s="56"/>
    </row>
    <row r="393" spans="15:15" x14ac:dyDescent="0.25">
      <c r="O393" s="56"/>
    </row>
    <row r="394" spans="15:15" x14ac:dyDescent="0.25">
      <c r="O394" s="56"/>
    </row>
    <row r="395" spans="15:15" x14ac:dyDescent="0.25">
      <c r="O395" s="56"/>
    </row>
    <row r="396" spans="15:15" x14ac:dyDescent="0.25">
      <c r="O396" s="56"/>
    </row>
    <row r="397" spans="15:15" x14ac:dyDescent="0.25">
      <c r="O397" s="56"/>
    </row>
    <row r="398" spans="15:15" x14ac:dyDescent="0.25">
      <c r="O398" s="56"/>
    </row>
    <row r="399" spans="15:15" x14ac:dyDescent="0.25">
      <c r="O399" s="56"/>
    </row>
    <row r="400" spans="15:15" x14ac:dyDescent="0.25">
      <c r="O400" s="56"/>
    </row>
    <row r="401" spans="15:15" x14ac:dyDescent="0.25">
      <c r="O401" s="56"/>
    </row>
    <row r="402" spans="15:15" x14ac:dyDescent="0.25">
      <c r="O402" s="56"/>
    </row>
    <row r="403" spans="15:15" x14ac:dyDescent="0.25">
      <c r="O403" s="56"/>
    </row>
    <row r="404" spans="15:15" x14ac:dyDescent="0.25">
      <c r="O404" s="56"/>
    </row>
    <row r="405" spans="15:15" x14ac:dyDescent="0.25">
      <c r="O405" s="56"/>
    </row>
    <row r="406" spans="15:15" x14ac:dyDescent="0.25">
      <c r="O406" s="56"/>
    </row>
    <row r="407" spans="15:15" x14ac:dyDescent="0.25">
      <c r="O407" s="56"/>
    </row>
    <row r="408" spans="15:15" x14ac:dyDescent="0.25">
      <c r="O408" s="56"/>
    </row>
    <row r="409" spans="15:15" x14ac:dyDescent="0.25">
      <c r="O409" s="56"/>
    </row>
    <row r="410" spans="15:15" x14ac:dyDescent="0.25">
      <c r="O410" s="56"/>
    </row>
    <row r="411" spans="15:15" x14ac:dyDescent="0.25">
      <c r="O411" s="56"/>
    </row>
    <row r="412" spans="15:15" x14ac:dyDescent="0.25">
      <c r="O412" s="56"/>
    </row>
    <row r="413" spans="15:15" x14ac:dyDescent="0.25">
      <c r="O413" s="56"/>
    </row>
    <row r="414" spans="15:15" x14ac:dyDescent="0.25">
      <c r="O414" s="56"/>
    </row>
    <row r="415" spans="15:15" x14ac:dyDescent="0.25">
      <c r="O415" s="56"/>
    </row>
    <row r="416" spans="15:15" x14ac:dyDescent="0.25">
      <c r="O416" s="56"/>
    </row>
    <row r="417" spans="15:15" x14ac:dyDescent="0.25">
      <c r="O417" s="56"/>
    </row>
    <row r="418" spans="15:15" x14ac:dyDescent="0.25">
      <c r="O418" s="56"/>
    </row>
    <row r="419" spans="15:15" x14ac:dyDescent="0.25">
      <c r="O419" s="56"/>
    </row>
    <row r="420" spans="15:15" x14ac:dyDescent="0.25">
      <c r="O420" s="56"/>
    </row>
    <row r="421" spans="15:15" x14ac:dyDescent="0.25">
      <c r="O421" s="56"/>
    </row>
    <row r="422" spans="15:15" x14ac:dyDescent="0.25">
      <c r="O422" s="56"/>
    </row>
    <row r="423" spans="15:15" x14ac:dyDescent="0.25">
      <c r="O423" s="56"/>
    </row>
    <row r="424" spans="15:15" x14ac:dyDescent="0.25">
      <c r="O424" s="56"/>
    </row>
    <row r="425" spans="15:15" x14ac:dyDescent="0.25">
      <c r="O425" s="56"/>
    </row>
    <row r="426" spans="15:15" x14ac:dyDescent="0.25">
      <c r="O426" s="56"/>
    </row>
    <row r="427" spans="15:15" x14ac:dyDescent="0.25">
      <c r="O427" s="56"/>
    </row>
    <row r="428" spans="15:15" x14ac:dyDescent="0.25">
      <c r="O428" s="56"/>
    </row>
    <row r="429" spans="15:15" x14ac:dyDescent="0.25">
      <c r="O429" s="56"/>
    </row>
    <row r="430" spans="15:15" x14ac:dyDescent="0.25">
      <c r="O430" s="56"/>
    </row>
    <row r="431" spans="15:15" x14ac:dyDescent="0.25">
      <c r="O431" s="56"/>
    </row>
    <row r="432" spans="15:15" x14ac:dyDescent="0.25">
      <c r="O432" s="56"/>
    </row>
    <row r="433" spans="15:15" x14ac:dyDescent="0.25">
      <c r="O433" s="56"/>
    </row>
    <row r="434" spans="15:15" x14ac:dyDescent="0.25">
      <c r="O434" s="56"/>
    </row>
    <row r="435" spans="15:15" x14ac:dyDescent="0.25">
      <c r="O435" s="56"/>
    </row>
    <row r="436" spans="15:15" x14ac:dyDescent="0.25">
      <c r="O436" s="56"/>
    </row>
    <row r="437" spans="15:15" x14ac:dyDescent="0.25">
      <c r="O437" s="56"/>
    </row>
    <row r="438" spans="15:15" x14ac:dyDescent="0.25">
      <c r="O438" s="56"/>
    </row>
    <row r="439" spans="15:15" x14ac:dyDescent="0.25">
      <c r="O439" s="56"/>
    </row>
    <row r="440" spans="15:15" x14ac:dyDescent="0.25">
      <c r="O440" s="56"/>
    </row>
    <row r="441" spans="15:15" x14ac:dyDescent="0.25">
      <c r="O441" s="56"/>
    </row>
    <row r="442" spans="15:15" x14ac:dyDescent="0.25">
      <c r="O442" s="56"/>
    </row>
    <row r="443" spans="15:15" x14ac:dyDescent="0.25">
      <c r="O443" s="56"/>
    </row>
    <row r="444" spans="15:15" x14ac:dyDescent="0.25">
      <c r="O444" s="56"/>
    </row>
    <row r="445" spans="15:15" x14ac:dyDescent="0.25">
      <c r="O445" s="56"/>
    </row>
    <row r="446" spans="15:15" x14ac:dyDescent="0.25">
      <c r="O446" s="56"/>
    </row>
    <row r="447" spans="15:15" x14ac:dyDescent="0.25">
      <c r="O447" s="56"/>
    </row>
    <row r="448" spans="15:15" x14ac:dyDescent="0.25">
      <c r="O448" s="56"/>
    </row>
    <row r="449" spans="15:15" x14ac:dyDescent="0.25">
      <c r="O449" s="56"/>
    </row>
    <row r="450" spans="15:15" x14ac:dyDescent="0.25">
      <c r="O450" s="56"/>
    </row>
    <row r="451" spans="15:15" x14ac:dyDescent="0.25">
      <c r="O451" s="56"/>
    </row>
    <row r="452" spans="15:15" x14ac:dyDescent="0.25">
      <c r="O452" s="56"/>
    </row>
    <row r="453" spans="15:15" x14ac:dyDescent="0.25">
      <c r="O453" s="56"/>
    </row>
    <row r="454" spans="15:15" x14ac:dyDescent="0.25">
      <c r="O454" s="56"/>
    </row>
    <row r="455" spans="15:15" x14ac:dyDescent="0.25">
      <c r="O455" s="56"/>
    </row>
    <row r="456" spans="15:15" x14ac:dyDescent="0.25">
      <c r="O456" s="56"/>
    </row>
    <row r="457" spans="15:15" x14ac:dyDescent="0.25">
      <c r="O457" s="56"/>
    </row>
    <row r="458" spans="15:15" x14ac:dyDescent="0.25">
      <c r="O458" s="56"/>
    </row>
    <row r="459" spans="15:15" x14ac:dyDescent="0.25">
      <c r="O459" s="56"/>
    </row>
    <row r="460" spans="15:15" x14ac:dyDescent="0.25">
      <c r="O460" s="56"/>
    </row>
    <row r="461" spans="15:15" x14ac:dyDescent="0.25">
      <c r="O461" s="56"/>
    </row>
    <row r="462" spans="15:15" x14ac:dyDescent="0.25">
      <c r="O462" s="56"/>
    </row>
    <row r="463" spans="15:15" x14ac:dyDescent="0.25">
      <c r="O463" s="56"/>
    </row>
    <row r="464" spans="15:15" x14ac:dyDescent="0.25">
      <c r="O464" s="56"/>
    </row>
    <row r="465" spans="15:15" x14ac:dyDescent="0.25">
      <c r="O465" s="56"/>
    </row>
    <row r="466" spans="15:15" x14ac:dyDescent="0.25">
      <c r="O466" s="56"/>
    </row>
    <row r="467" spans="15:15" x14ac:dyDescent="0.25">
      <c r="O467" s="56"/>
    </row>
    <row r="468" spans="15:15" x14ac:dyDescent="0.25">
      <c r="O468" s="56"/>
    </row>
    <row r="469" spans="15:15" x14ac:dyDescent="0.25">
      <c r="O469" s="56"/>
    </row>
  </sheetData>
  <autoFilter ref="A1:A209" xr:uid="{9555FB82-0E8F-4183-A2F3-B1EBE27DBFA6}"/>
  <mergeCells count="1322">
    <mergeCell ref="C306:G306"/>
    <mergeCell ref="H306:O306"/>
    <mergeCell ref="A290:O290"/>
    <mergeCell ref="A291:O291"/>
    <mergeCell ref="M264:O264"/>
    <mergeCell ref="M262:O262"/>
    <mergeCell ref="M286:O287"/>
    <mergeCell ref="B287:H287"/>
    <mergeCell ref="I287:J287"/>
    <mergeCell ref="K287:L287"/>
    <mergeCell ref="B285:H285"/>
    <mergeCell ref="I285:L285"/>
    <mergeCell ref="M285:O285"/>
    <mergeCell ref="M263:O263"/>
    <mergeCell ref="M170:O171"/>
    <mergeCell ref="L305:O305"/>
    <mergeCell ref="A301:F302"/>
    <mergeCell ref="A303:F303"/>
    <mergeCell ref="A304:F304"/>
    <mergeCell ref="A292:O292"/>
    <mergeCell ref="A293:O293"/>
    <mergeCell ref="A296:F297"/>
    <mergeCell ref="A298:F298"/>
    <mergeCell ref="K302:L302"/>
    <mergeCell ref="K298:L298"/>
    <mergeCell ref="A299:F300"/>
    <mergeCell ref="K299:L299"/>
    <mergeCell ref="K300:L300"/>
    <mergeCell ref="B286:H286"/>
    <mergeCell ref="I286:J286"/>
    <mergeCell ref="K286:L286"/>
    <mergeCell ref="B99:E99"/>
    <mergeCell ref="G99:H99"/>
    <mergeCell ref="I99:J99"/>
    <mergeCell ref="K99:L99"/>
    <mergeCell ref="M99:O99"/>
    <mergeCell ref="B171:H171"/>
    <mergeCell ref="I171:J171"/>
    <mergeCell ref="K171:L171"/>
    <mergeCell ref="K190:L190"/>
    <mergeCell ref="B210:H210"/>
    <mergeCell ref="I210:J210"/>
    <mergeCell ref="K210:L210"/>
    <mergeCell ref="M210:O211"/>
    <mergeCell ref="B211:H211"/>
    <mergeCell ref="B129:H129"/>
    <mergeCell ref="I129:J129"/>
    <mergeCell ref="B144:E144"/>
    <mergeCell ref="I107:J107"/>
    <mergeCell ref="K107:L107"/>
    <mergeCell ref="M107:O108"/>
    <mergeCell ref="B108:H108"/>
    <mergeCell ref="I108:J108"/>
    <mergeCell ref="K108:L108"/>
    <mergeCell ref="B126:E126"/>
    <mergeCell ref="K151:L151"/>
    <mergeCell ref="K129:L129"/>
    <mergeCell ref="M149:O149"/>
    <mergeCell ref="K128:L128"/>
    <mergeCell ref="M128:O129"/>
    <mergeCell ref="K150:L150"/>
    <mergeCell ref="M150:O151"/>
    <mergeCell ref="K138:L138"/>
    <mergeCell ref="K137:L137"/>
    <mergeCell ref="M136:O136"/>
    <mergeCell ref="I127:L127"/>
    <mergeCell ref="M168:O168"/>
    <mergeCell ref="M186:O186"/>
    <mergeCell ref="B79:H79"/>
    <mergeCell ref="G85:H85"/>
    <mergeCell ref="K70:L70"/>
    <mergeCell ref="M79:O80"/>
    <mergeCell ref="B80:H80"/>
    <mergeCell ref="I80:J80"/>
    <mergeCell ref="K80:L80"/>
    <mergeCell ref="I79:J79"/>
    <mergeCell ref="G95:H95"/>
    <mergeCell ref="I71:J71"/>
    <mergeCell ref="I75:J75"/>
    <mergeCell ref="B178:E178"/>
    <mergeCell ref="B157:E157"/>
    <mergeCell ref="I160:J160"/>
    <mergeCell ref="B162:E162"/>
    <mergeCell ref="G160:H160"/>
    <mergeCell ref="B161:E161"/>
    <mergeCell ref="G161:H161"/>
    <mergeCell ref="G157:H157"/>
    <mergeCell ref="I157:J157"/>
    <mergeCell ref="M160:O160"/>
    <mergeCell ref="I86:J86"/>
    <mergeCell ref="B86:E86"/>
    <mergeCell ref="I61:J61"/>
    <mergeCell ref="K90:L90"/>
    <mergeCell ref="B74:E74"/>
    <mergeCell ref="B68:E68"/>
    <mergeCell ref="B75:E75"/>
    <mergeCell ref="B76:E76"/>
    <mergeCell ref="G75:H75"/>
    <mergeCell ref="I72:J72"/>
    <mergeCell ref="B88:H88"/>
    <mergeCell ref="I88:L88"/>
    <mergeCell ref="B87:E87"/>
    <mergeCell ref="B78:H78"/>
    <mergeCell ref="G67:H67"/>
    <mergeCell ref="G71:H71"/>
    <mergeCell ref="K86:L86"/>
    <mergeCell ref="I84:J84"/>
    <mergeCell ref="I83:J83"/>
    <mergeCell ref="K82:L82"/>
    <mergeCell ref="B83:E83"/>
    <mergeCell ref="K79:L79"/>
    <mergeCell ref="K83:L83"/>
    <mergeCell ref="B72:E72"/>
    <mergeCell ref="B61:E61"/>
    <mergeCell ref="B71:E71"/>
    <mergeCell ref="B69:E69"/>
    <mergeCell ref="G68:H68"/>
    <mergeCell ref="I68:J68"/>
    <mergeCell ref="K72:L72"/>
    <mergeCell ref="K69:L69"/>
    <mergeCell ref="B66:E66"/>
    <mergeCell ref="G61:H61"/>
    <mergeCell ref="G72:H72"/>
    <mergeCell ref="T3:U3"/>
    <mergeCell ref="T4:U4"/>
    <mergeCell ref="T5:U5"/>
    <mergeCell ref="T6:U6"/>
    <mergeCell ref="I47:J47"/>
    <mergeCell ref="K50:L50"/>
    <mergeCell ref="G70:H70"/>
    <mergeCell ref="B35:O35"/>
    <mergeCell ref="B36:E36"/>
    <mergeCell ref="I50:J50"/>
    <mergeCell ref="H14:I14"/>
    <mergeCell ref="B16:O16"/>
    <mergeCell ref="B21:E21"/>
    <mergeCell ref="A8:B8"/>
    <mergeCell ref="G31:O31"/>
    <mergeCell ref="M60:O60"/>
    <mergeCell ref="B39:E39"/>
    <mergeCell ref="F39:O39"/>
    <mergeCell ref="R3:S3"/>
    <mergeCell ref="R4:S4"/>
    <mergeCell ref="F19:O19"/>
    <mergeCell ref="R5:S5"/>
    <mergeCell ref="R6:S6"/>
    <mergeCell ref="C12:D12"/>
    <mergeCell ref="E12:O12"/>
    <mergeCell ref="C13:D13"/>
    <mergeCell ref="B24:E24"/>
    <mergeCell ref="E13:O13"/>
    <mergeCell ref="C14:D14"/>
    <mergeCell ref="I64:J64"/>
    <mergeCell ref="G47:H47"/>
    <mergeCell ref="B58:E58"/>
    <mergeCell ref="F9:G9"/>
    <mergeCell ref="M61:O61"/>
    <mergeCell ref="G60:H60"/>
    <mergeCell ref="B41:E41"/>
    <mergeCell ref="G41:H41"/>
    <mergeCell ref="I41:J41"/>
    <mergeCell ref="K41:L41"/>
    <mergeCell ref="M41:O41"/>
    <mergeCell ref="M47:O47"/>
    <mergeCell ref="M43:O43"/>
    <mergeCell ref="M44:O44"/>
    <mergeCell ref="M51:O51"/>
    <mergeCell ref="B42:E42"/>
    <mergeCell ref="B47:E47"/>
    <mergeCell ref="B44:E44"/>
    <mergeCell ref="B45:E45"/>
    <mergeCell ref="G48:H48"/>
    <mergeCell ref="B51:E51"/>
    <mergeCell ref="I48:J48"/>
    <mergeCell ref="K48:L48"/>
    <mergeCell ref="B28:E28"/>
    <mergeCell ref="G28:O28"/>
    <mergeCell ref="G29:O29"/>
    <mergeCell ref="G32:O32"/>
    <mergeCell ref="G33:O33"/>
    <mergeCell ref="F36:O36"/>
    <mergeCell ref="B37:E37"/>
    <mergeCell ref="F37:O37"/>
    <mergeCell ref="K43:L43"/>
    <mergeCell ref="I43:J43"/>
    <mergeCell ref="A40:O40"/>
    <mergeCell ref="G58:H58"/>
    <mergeCell ref="C331:E331"/>
    <mergeCell ref="F331:G331"/>
    <mergeCell ref="C330:E330"/>
    <mergeCell ref="F330:G330"/>
    <mergeCell ref="I82:J82"/>
    <mergeCell ref="C327:E327"/>
    <mergeCell ref="I114:J114"/>
    <mergeCell ref="I169:L169"/>
    <mergeCell ref="L330:O330"/>
    <mergeCell ref="H330:K330"/>
    <mergeCell ref="H331:K331"/>
    <mergeCell ref="L325:O325"/>
    <mergeCell ref="L326:O326"/>
    <mergeCell ref="L331:O331"/>
    <mergeCell ref="L329:O329"/>
    <mergeCell ref="H327:K327"/>
    <mergeCell ref="H325:K325"/>
    <mergeCell ref="L328:O328"/>
    <mergeCell ref="M252:O252"/>
    <mergeCell ref="L324:O324"/>
    <mergeCell ref="B245:E245"/>
    <mergeCell ref="K254:L254"/>
    <mergeCell ref="B314:E314"/>
    <mergeCell ref="F314:O314"/>
    <mergeCell ref="C322:E322"/>
    <mergeCell ref="H324:K324"/>
    <mergeCell ref="M259:O259"/>
    <mergeCell ref="M261:O261"/>
    <mergeCell ref="I170:J170"/>
    <mergeCell ref="K170:L170"/>
    <mergeCell ref="I211:J211"/>
    <mergeCell ref="F323:G323"/>
    <mergeCell ref="H326:K326"/>
    <mergeCell ref="F327:G327"/>
    <mergeCell ref="L327:O327"/>
    <mergeCell ref="C328:E328"/>
    <mergeCell ref="B170:H170"/>
    <mergeCell ref="I237:J237"/>
    <mergeCell ref="K237:L237"/>
    <mergeCell ref="B244:E244"/>
    <mergeCell ref="K179:L179"/>
    <mergeCell ref="G243:H243"/>
    <mergeCell ref="I65:J65"/>
    <mergeCell ref="B317:E317"/>
    <mergeCell ref="F317:O317"/>
    <mergeCell ref="A316:O316"/>
    <mergeCell ref="B218:E218"/>
    <mergeCell ref="B169:H169"/>
    <mergeCell ref="I243:J243"/>
    <mergeCell ref="M169:O169"/>
    <mergeCell ref="K242:L242"/>
    <mergeCell ref="G238:H238"/>
    <mergeCell ref="C323:E323"/>
    <mergeCell ref="A312:A313"/>
    <mergeCell ref="B312:E313"/>
    <mergeCell ref="F312:O313"/>
    <mergeCell ref="F315:O315"/>
    <mergeCell ref="B318:E318"/>
    <mergeCell ref="F318:O318"/>
    <mergeCell ref="F319:O319"/>
    <mergeCell ref="C324:E324"/>
    <mergeCell ref="F324:G324"/>
    <mergeCell ref="M71:O71"/>
    <mergeCell ref="G305:K305"/>
    <mergeCell ref="F329:G329"/>
    <mergeCell ref="A320:O320"/>
    <mergeCell ref="C321:E321"/>
    <mergeCell ref="H328:K328"/>
    <mergeCell ref="H329:K329"/>
    <mergeCell ref="C325:E325"/>
    <mergeCell ref="H322:K322"/>
    <mergeCell ref="C329:E329"/>
    <mergeCell ref="C326:E326"/>
    <mergeCell ref="F326:G326"/>
    <mergeCell ref="G82:H82"/>
    <mergeCell ref="F328:G328"/>
    <mergeCell ref="L322:O322"/>
    <mergeCell ref="L323:O323"/>
    <mergeCell ref="F322:G322"/>
    <mergeCell ref="F325:G325"/>
    <mergeCell ref="M173:O173"/>
    <mergeCell ref="G241:H241"/>
    <mergeCell ref="I241:J241"/>
    <mergeCell ref="I239:J239"/>
    <mergeCell ref="I253:J253"/>
    <mergeCell ref="K253:L253"/>
    <mergeCell ref="B319:E319"/>
    <mergeCell ref="F321:G321"/>
    <mergeCell ref="L321:O321"/>
    <mergeCell ref="H321:K321"/>
    <mergeCell ref="I260:J260"/>
    <mergeCell ref="K260:L260"/>
    <mergeCell ref="A255:O255"/>
    <mergeCell ref="B315:E315"/>
    <mergeCell ref="H323:K323"/>
    <mergeCell ref="I244:J244"/>
    <mergeCell ref="M256:O256"/>
    <mergeCell ref="A307:O307"/>
    <mergeCell ref="A308:O308"/>
    <mergeCell ref="A309:E309"/>
    <mergeCell ref="F309:O309"/>
    <mergeCell ref="G257:H257"/>
    <mergeCell ref="I257:J257"/>
    <mergeCell ref="K257:L257"/>
    <mergeCell ref="M257:O257"/>
    <mergeCell ref="B261:E261"/>
    <mergeCell ref="G261:H261"/>
    <mergeCell ref="B254:H254"/>
    <mergeCell ref="I245:J245"/>
    <mergeCell ref="B259:E259"/>
    <mergeCell ref="G259:H259"/>
    <mergeCell ref="I259:J259"/>
    <mergeCell ref="K259:L259"/>
    <mergeCell ref="B256:E256"/>
    <mergeCell ref="G256:H256"/>
    <mergeCell ref="M260:O260"/>
    <mergeCell ref="M265:O265"/>
    <mergeCell ref="B267:E267"/>
    <mergeCell ref="A305:F305"/>
    <mergeCell ref="K301:L301"/>
    <mergeCell ref="A294:C295"/>
    <mergeCell ref="K294:L294"/>
    <mergeCell ref="K295:L295"/>
    <mergeCell ref="K296:L296"/>
    <mergeCell ref="K297:L297"/>
    <mergeCell ref="K303:L303"/>
    <mergeCell ref="G250:H250"/>
    <mergeCell ref="A306:B306"/>
    <mergeCell ref="A311:E311"/>
    <mergeCell ref="F311:O311"/>
    <mergeCell ref="M251:O251"/>
    <mergeCell ref="B260:E260"/>
    <mergeCell ref="G260:H260"/>
    <mergeCell ref="I254:J254"/>
    <mergeCell ref="K256:L256"/>
    <mergeCell ref="B251:E251"/>
    <mergeCell ref="K60:L60"/>
    <mergeCell ref="M238:O238"/>
    <mergeCell ref="M239:O239"/>
    <mergeCell ref="I238:J238"/>
    <mergeCell ref="K238:L238"/>
    <mergeCell ref="M63:O63"/>
    <mergeCell ref="I67:J67"/>
    <mergeCell ref="K67:L67"/>
    <mergeCell ref="M167:O167"/>
    <mergeCell ref="K239:L239"/>
    <mergeCell ref="I186:J186"/>
    <mergeCell ref="I188:L188"/>
    <mergeCell ref="K186:L186"/>
    <mergeCell ref="M258:O258"/>
    <mergeCell ref="M266:O266"/>
    <mergeCell ref="K234:L234"/>
    <mergeCell ref="M253:O254"/>
    <mergeCell ref="G233:H233"/>
    <mergeCell ref="I233:J233"/>
    <mergeCell ref="K233:L233"/>
    <mergeCell ref="G246:H246"/>
    <mergeCell ref="G244:H244"/>
    <mergeCell ref="G227:H227"/>
    <mergeCell ref="A310:O310"/>
    <mergeCell ref="B237:E237"/>
    <mergeCell ref="B243:E243"/>
    <mergeCell ref="M245:O245"/>
    <mergeCell ref="M246:O246"/>
    <mergeCell ref="K245:L245"/>
    <mergeCell ref="K241:L241"/>
    <mergeCell ref="G242:H242"/>
    <mergeCell ref="G239:H239"/>
    <mergeCell ref="G251:H251"/>
    <mergeCell ref="I251:J251"/>
    <mergeCell ref="B258:E258"/>
    <mergeCell ref="G258:H258"/>
    <mergeCell ref="I258:J258"/>
    <mergeCell ref="K258:L258"/>
    <mergeCell ref="B257:E257"/>
    <mergeCell ref="K251:L251"/>
    <mergeCell ref="I256:J256"/>
    <mergeCell ref="B253:H253"/>
    <mergeCell ref="M249:O249"/>
    <mergeCell ref="I250:J250"/>
    <mergeCell ref="K250:L250"/>
    <mergeCell ref="M250:O250"/>
    <mergeCell ref="B252:H252"/>
    <mergeCell ref="I252:L252"/>
    <mergeCell ref="M244:O244"/>
    <mergeCell ref="B242:E242"/>
    <mergeCell ref="B239:E239"/>
    <mergeCell ref="K240:L240"/>
    <mergeCell ref="K247:L247"/>
    <mergeCell ref="K244:L244"/>
    <mergeCell ref="B250:E250"/>
    <mergeCell ref="M237:O237"/>
    <mergeCell ref="B193:E193"/>
    <mergeCell ref="G234:H234"/>
    <mergeCell ref="I234:J234"/>
    <mergeCell ref="K227:L227"/>
    <mergeCell ref="B222:E222"/>
    <mergeCell ref="G222:H222"/>
    <mergeCell ref="G231:H231"/>
    <mergeCell ref="I226:J226"/>
    <mergeCell ref="K226:L226"/>
    <mergeCell ref="G225:H225"/>
    <mergeCell ref="K236:L236"/>
    <mergeCell ref="K218:L218"/>
    <mergeCell ref="B219:E219"/>
    <mergeCell ref="B235:E235"/>
    <mergeCell ref="B223:E223"/>
    <mergeCell ref="F223:O223"/>
    <mergeCell ref="B225:E225"/>
    <mergeCell ref="B233:E233"/>
    <mergeCell ref="G230:H230"/>
    <mergeCell ref="I228:J228"/>
    <mergeCell ref="B221:E221"/>
    <mergeCell ref="K228:L228"/>
    <mergeCell ref="K229:L229"/>
    <mergeCell ref="K230:L230"/>
    <mergeCell ref="K232:L232"/>
    <mergeCell ref="G235:H235"/>
    <mergeCell ref="I235:J235"/>
    <mergeCell ref="K235:L235"/>
    <mergeCell ref="M232:O232"/>
    <mergeCell ref="B227:E227"/>
    <mergeCell ref="B228:E228"/>
    <mergeCell ref="B229:E229"/>
    <mergeCell ref="K165:L165"/>
    <mergeCell ref="B213:E213"/>
    <mergeCell ref="K187:L187"/>
    <mergeCell ref="K185:L185"/>
    <mergeCell ref="B209:H209"/>
    <mergeCell ref="K184:L184"/>
    <mergeCell ref="M189:O190"/>
    <mergeCell ref="B190:H190"/>
    <mergeCell ref="K189:L189"/>
    <mergeCell ref="B234:E234"/>
    <mergeCell ref="B230:E230"/>
    <mergeCell ref="B232:E232"/>
    <mergeCell ref="G232:H232"/>
    <mergeCell ref="I229:J229"/>
    <mergeCell ref="B217:E217"/>
    <mergeCell ref="B192:E192"/>
    <mergeCell ref="G194:H194"/>
    <mergeCell ref="B231:E231"/>
    <mergeCell ref="I187:J187"/>
    <mergeCell ref="B188:H188"/>
    <mergeCell ref="I190:J190"/>
    <mergeCell ref="I193:J193"/>
    <mergeCell ref="G193:H193"/>
    <mergeCell ref="I189:J189"/>
    <mergeCell ref="G184:H184"/>
    <mergeCell ref="B189:H189"/>
    <mergeCell ref="B215:E215"/>
    <mergeCell ref="G218:H218"/>
    <mergeCell ref="I218:J218"/>
    <mergeCell ref="I231:J231"/>
    <mergeCell ref="K231:L231"/>
    <mergeCell ref="I230:J230"/>
    <mergeCell ref="M144:O144"/>
    <mergeCell ref="I143:J143"/>
    <mergeCell ref="K143:L143"/>
    <mergeCell ref="B187:E187"/>
    <mergeCell ref="G187:H187"/>
    <mergeCell ref="M166:O166"/>
    <mergeCell ref="B216:E216"/>
    <mergeCell ref="K215:L215"/>
    <mergeCell ref="M215:O215"/>
    <mergeCell ref="I209:L209"/>
    <mergeCell ref="M195:O195"/>
    <mergeCell ref="M196:O196"/>
    <mergeCell ref="M197:O197"/>
    <mergeCell ref="G200:H200"/>
    <mergeCell ref="B184:E184"/>
    <mergeCell ref="M163:O163"/>
    <mergeCell ref="G163:H163"/>
    <mergeCell ref="I163:J163"/>
    <mergeCell ref="K163:L163"/>
    <mergeCell ref="M164:O164"/>
    <mergeCell ref="M165:O165"/>
    <mergeCell ref="B164:E164"/>
    <mergeCell ref="B165:E165"/>
    <mergeCell ref="G164:H164"/>
    <mergeCell ref="I164:J164"/>
    <mergeCell ref="K164:L164"/>
    <mergeCell ref="G165:H165"/>
    <mergeCell ref="I165:J165"/>
    <mergeCell ref="B163:E163"/>
    <mergeCell ref="B166:E166"/>
    <mergeCell ref="K167:L167"/>
    <mergeCell ref="M185:O185"/>
    <mergeCell ref="B146:E146"/>
    <mergeCell ref="B150:H150"/>
    <mergeCell ref="B151:H151"/>
    <mergeCell ref="B160:E160"/>
    <mergeCell ref="G159:H159"/>
    <mergeCell ref="I159:J159"/>
    <mergeCell ref="I156:J156"/>
    <mergeCell ref="K156:L156"/>
    <mergeCell ref="K157:L157"/>
    <mergeCell ref="B156:E156"/>
    <mergeCell ref="G156:H156"/>
    <mergeCell ref="B158:E158"/>
    <mergeCell ref="G158:H158"/>
    <mergeCell ref="B159:E159"/>
    <mergeCell ref="G155:H155"/>
    <mergeCell ref="I155:J155"/>
    <mergeCell ref="K155:L155"/>
    <mergeCell ref="I149:L149"/>
    <mergeCell ref="I145:J145"/>
    <mergeCell ref="B149:H149"/>
    <mergeCell ref="G154:H154"/>
    <mergeCell ref="B142:E142"/>
    <mergeCell ref="B131:E131"/>
    <mergeCell ref="G131:H131"/>
    <mergeCell ref="I131:J131"/>
    <mergeCell ref="K131:L131"/>
    <mergeCell ref="B121:E121"/>
    <mergeCell ref="G124:H124"/>
    <mergeCell ref="I124:J124"/>
    <mergeCell ref="K124:L124"/>
    <mergeCell ref="B123:E123"/>
    <mergeCell ref="B127:H127"/>
    <mergeCell ref="I125:J125"/>
    <mergeCell ref="K125:L125"/>
    <mergeCell ref="G147:H147"/>
    <mergeCell ref="G153:H153"/>
    <mergeCell ref="I150:J150"/>
    <mergeCell ref="I151:J151"/>
    <mergeCell ref="B145:E145"/>
    <mergeCell ref="K145:L145"/>
    <mergeCell ref="I154:J154"/>
    <mergeCell ref="K154:L154"/>
    <mergeCell ref="I153:J153"/>
    <mergeCell ref="G141:H141"/>
    <mergeCell ref="G121:H121"/>
    <mergeCell ref="I142:J142"/>
    <mergeCell ref="G143:H143"/>
    <mergeCell ref="G137:H137"/>
    <mergeCell ref="B143:E143"/>
    <mergeCell ref="B153:E153"/>
    <mergeCell ref="K122:L122"/>
    <mergeCell ref="K85:L85"/>
    <mergeCell ref="I101:J101"/>
    <mergeCell ref="K101:L101"/>
    <mergeCell ref="B103:E103"/>
    <mergeCell ref="K123:L123"/>
    <mergeCell ref="G117:H117"/>
    <mergeCell ref="K117:L117"/>
    <mergeCell ref="I121:J121"/>
    <mergeCell ref="K121:L121"/>
    <mergeCell ref="B120:E120"/>
    <mergeCell ref="M93:O93"/>
    <mergeCell ref="M98:O98"/>
    <mergeCell ref="I93:J93"/>
    <mergeCell ref="K93:L93"/>
    <mergeCell ref="B89:H89"/>
    <mergeCell ref="I89:J89"/>
    <mergeCell ref="K89:L89"/>
    <mergeCell ref="G92:H92"/>
    <mergeCell ref="G93:H93"/>
    <mergeCell ref="M116:O116"/>
    <mergeCell ref="G116:H116"/>
    <mergeCell ref="I116:J116"/>
    <mergeCell ref="B122:E122"/>
    <mergeCell ref="B94:E94"/>
    <mergeCell ref="G94:H94"/>
    <mergeCell ref="I94:J94"/>
    <mergeCell ref="B118:E118"/>
    <mergeCell ref="G97:H97"/>
    <mergeCell ref="I97:J97"/>
    <mergeCell ref="K97:L97"/>
    <mergeCell ref="M97:O97"/>
    <mergeCell ref="M68:O68"/>
    <mergeCell ref="M69:O69"/>
    <mergeCell ref="K68:L68"/>
    <mergeCell ref="I70:J70"/>
    <mergeCell ref="G42:H42"/>
    <mergeCell ref="I42:J42"/>
    <mergeCell ref="K42:L42"/>
    <mergeCell ref="G62:H62"/>
    <mergeCell ref="I62:J62"/>
    <mergeCell ref="M78:O78"/>
    <mergeCell ref="I78:L78"/>
    <mergeCell ref="K61:L61"/>
    <mergeCell ref="K64:L64"/>
    <mergeCell ref="M62:O62"/>
    <mergeCell ref="K63:L63"/>
    <mergeCell ref="I60:J60"/>
    <mergeCell ref="M73:O73"/>
    <mergeCell ref="K74:L74"/>
    <mergeCell ref="G49:H49"/>
    <mergeCell ref="I49:J49"/>
    <mergeCell ref="K49:L49"/>
    <mergeCell ref="M46:O46"/>
    <mergeCell ref="M49:O49"/>
    <mergeCell ref="M48:O48"/>
    <mergeCell ref="M66:O66"/>
    <mergeCell ref="M67:O67"/>
    <mergeCell ref="K71:L71"/>
    <mergeCell ref="I58:J58"/>
    <mergeCell ref="K58:L58"/>
    <mergeCell ref="G69:H69"/>
    <mergeCell ref="I69:J69"/>
    <mergeCell ref="G64:H64"/>
    <mergeCell ref="B29:E29"/>
    <mergeCell ref="B30:E30"/>
    <mergeCell ref="B31:E31"/>
    <mergeCell ref="B32:E32"/>
    <mergeCell ref="B60:E60"/>
    <mergeCell ref="B64:E64"/>
    <mergeCell ref="M65:O65"/>
    <mergeCell ref="B46:E46"/>
    <mergeCell ref="F14:G14"/>
    <mergeCell ref="G34:O34"/>
    <mergeCell ref="B50:E50"/>
    <mergeCell ref="B34:E34"/>
    <mergeCell ref="K47:L47"/>
    <mergeCell ref="B48:E48"/>
    <mergeCell ref="I45:J45"/>
    <mergeCell ref="M45:O45"/>
    <mergeCell ref="B38:E38"/>
    <mergeCell ref="F38:O38"/>
    <mergeCell ref="B49:E49"/>
    <mergeCell ref="B63:E63"/>
    <mergeCell ref="B62:E62"/>
    <mergeCell ref="G65:H65"/>
    <mergeCell ref="B65:E65"/>
    <mergeCell ref="K62:L62"/>
    <mergeCell ref="G46:H46"/>
    <mergeCell ref="G45:H45"/>
    <mergeCell ref="I46:J46"/>
    <mergeCell ref="I55:J55"/>
    <mergeCell ref="K55:L55"/>
    <mergeCell ref="I57:J57"/>
    <mergeCell ref="K57:L57"/>
    <mergeCell ref="B56:E56"/>
    <mergeCell ref="H5:N5"/>
    <mergeCell ref="B43:E43"/>
    <mergeCell ref="B101:E101"/>
    <mergeCell ref="H9:N9"/>
    <mergeCell ref="F10:G10"/>
    <mergeCell ref="H10:N10"/>
    <mergeCell ref="F11:G11"/>
    <mergeCell ref="A13:B13"/>
    <mergeCell ref="F20:O20"/>
    <mergeCell ref="B17:E17"/>
    <mergeCell ref="B20:E20"/>
    <mergeCell ref="B19:E19"/>
    <mergeCell ref="H11:N11"/>
    <mergeCell ref="F21:O21"/>
    <mergeCell ref="B27:E27"/>
    <mergeCell ref="F22:O22"/>
    <mergeCell ref="B23:E23"/>
    <mergeCell ref="F23:O23"/>
    <mergeCell ref="F24:O24"/>
    <mergeCell ref="B26:E26"/>
    <mergeCell ref="F26:O26"/>
    <mergeCell ref="B22:E22"/>
    <mergeCell ref="B25:O25"/>
    <mergeCell ref="A9:B9"/>
    <mergeCell ref="A10:B10"/>
    <mergeCell ref="A11:B11"/>
    <mergeCell ref="A12:B12"/>
    <mergeCell ref="A14:B14"/>
    <mergeCell ref="G66:H66"/>
    <mergeCell ref="I66:J66"/>
    <mergeCell ref="K66:L66"/>
    <mergeCell ref="G30:O30"/>
    <mergeCell ref="F1:G1"/>
    <mergeCell ref="F17:O17"/>
    <mergeCell ref="B18:E18"/>
    <mergeCell ref="F18:O18"/>
    <mergeCell ref="J1:O1"/>
    <mergeCell ref="F2:G2"/>
    <mergeCell ref="H2:I2"/>
    <mergeCell ref="J2:O2"/>
    <mergeCell ref="F3:G3"/>
    <mergeCell ref="H3:I3"/>
    <mergeCell ref="A1:B1"/>
    <mergeCell ref="A3:B3"/>
    <mergeCell ref="A4:B4"/>
    <mergeCell ref="A5:B5"/>
    <mergeCell ref="A6:B6"/>
    <mergeCell ref="A7:B7"/>
    <mergeCell ref="K45:L45"/>
    <mergeCell ref="B33:E33"/>
    <mergeCell ref="F6:G6"/>
    <mergeCell ref="F7:G7"/>
    <mergeCell ref="J14:O14"/>
    <mergeCell ref="H1:I1"/>
    <mergeCell ref="I44:J44"/>
    <mergeCell ref="K44:L44"/>
    <mergeCell ref="H7:N7"/>
    <mergeCell ref="F8:G8"/>
    <mergeCell ref="H8:N8"/>
    <mergeCell ref="J3:O3"/>
    <mergeCell ref="F4:G4"/>
    <mergeCell ref="H4:I4"/>
    <mergeCell ref="J4:O4"/>
    <mergeCell ref="F5:G5"/>
    <mergeCell ref="B70:E70"/>
    <mergeCell ref="G43:H43"/>
    <mergeCell ref="G44:H44"/>
    <mergeCell ref="I63:J63"/>
    <mergeCell ref="K65:L65"/>
    <mergeCell ref="B102:E102"/>
    <mergeCell ref="G119:H119"/>
    <mergeCell ref="B97:E97"/>
    <mergeCell ref="B104:E104"/>
    <mergeCell ref="G112:H112"/>
    <mergeCell ref="V3:W3"/>
    <mergeCell ref="V4:W4"/>
    <mergeCell ref="V5:W5"/>
    <mergeCell ref="V6:W6"/>
    <mergeCell ref="M64:O64"/>
    <mergeCell ref="M77:O77"/>
    <mergeCell ref="M74:O74"/>
    <mergeCell ref="M82:O82"/>
    <mergeCell ref="M83:O83"/>
    <mergeCell ref="M70:O70"/>
    <mergeCell ref="G27:O27"/>
    <mergeCell ref="M104:O104"/>
    <mergeCell ref="M101:O101"/>
    <mergeCell ref="M76:O76"/>
    <mergeCell ref="M75:O75"/>
    <mergeCell ref="M72:O72"/>
    <mergeCell ref="M92:O92"/>
    <mergeCell ref="M85:O85"/>
    <mergeCell ref="G101:H101"/>
    <mergeCell ref="G83:H83"/>
    <mergeCell ref="I73:J73"/>
    <mergeCell ref="G63:H63"/>
    <mergeCell ref="H6:I6"/>
    <mergeCell ref="J6:O6"/>
    <mergeCell ref="B67:E67"/>
    <mergeCell ref="G87:H87"/>
    <mergeCell ref="K92:L92"/>
    <mergeCell ref="I87:J87"/>
    <mergeCell ref="K87:L87"/>
    <mergeCell ref="M89:O90"/>
    <mergeCell ref="I92:J92"/>
    <mergeCell ref="K100:L100"/>
    <mergeCell ref="B93:E93"/>
    <mergeCell ref="M131:O131"/>
    <mergeCell ref="M134:O134"/>
    <mergeCell ref="M84:O84"/>
    <mergeCell ref="K84:L84"/>
    <mergeCell ref="M86:O86"/>
    <mergeCell ref="M87:O87"/>
    <mergeCell ref="B113:E113"/>
    <mergeCell ref="B84:E84"/>
    <mergeCell ref="B85:E85"/>
    <mergeCell ref="I112:J112"/>
    <mergeCell ref="B116:E116"/>
    <mergeCell ref="G84:H84"/>
    <mergeCell ref="G86:H86"/>
    <mergeCell ref="M94:O94"/>
    <mergeCell ref="B95:E95"/>
    <mergeCell ref="B96:E96"/>
    <mergeCell ref="I95:J95"/>
    <mergeCell ref="M111:O111"/>
    <mergeCell ref="I117:J117"/>
    <mergeCell ref="K119:L119"/>
    <mergeCell ref="B125:E125"/>
    <mergeCell ref="K111:L111"/>
    <mergeCell ref="A110:O110"/>
    <mergeCell ref="M112:O112"/>
    <mergeCell ref="G98:H98"/>
    <mergeCell ref="I98:J98"/>
    <mergeCell ref="K98:L98"/>
    <mergeCell ref="A91:O91"/>
    <mergeCell ref="M100:O100"/>
    <mergeCell ref="B92:E92"/>
    <mergeCell ref="G100:H100"/>
    <mergeCell ref="B98:E98"/>
    <mergeCell ref="B100:E100"/>
    <mergeCell ref="I100:J100"/>
    <mergeCell ref="B112:E112"/>
    <mergeCell ref="B111:E111"/>
    <mergeCell ref="B114:E114"/>
    <mergeCell ref="K134:L134"/>
    <mergeCell ref="B117:E117"/>
    <mergeCell ref="K113:L113"/>
    <mergeCell ref="M105:O105"/>
    <mergeCell ref="K112:L112"/>
    <mergeCell ref="M117:O117"/>
    <mergeCell ref="K116:L116"/>
    <mergeCell ref="M115:O115"/>
    <mergeCell ref="A109:O109"/>
    <mergeCell ref="I111:J111"/>
    <mergeCell ref="I106:L106"/>
    <mergeCell ref="M106:O106"/>
    <mergeCell ref="G120:H120"/>
    <mergeCell ref="I120:J120"/>
    <mergeCell ref="K120:L120"/>
    <mergeCell ref="K126:L126"/>
    <mergeCell ref="B137:E137"/>
    <mergeCell ref="G135:H135"/>
    <mergeCell ref="M113:O113"/>
    <mergeCell ref="K95:L95"/>
    <mergeCell ref="M95:O95"/>
    <mergeCell ref="G96:H96"/>
    <mergeCell ref="I96:J96"/>
    <mergeCell ref="M103:O103"/>
    <mergeCell ref="M88:O88"/>
    <mergeCell ref="M102:O102"/>
    <mergeCell ref="G123:H123"/>
    <mergeCell ref="K136:L136"/>
    <mergeCell ref="G134:H134"/>
    <mergeCell ref="I134:J134"/>
    <mergeCell ref="G114:H114"/>
    <mergeCell ref="B106:H106"/>
    <mergeCell ref="B105:E105"/>
    <mergeCell ref="B132:E132"/>
    <mergeCell ref="B133:E133"/>
    <mergeCell ref="M133:O133"/>
    <mergeCell ref="M123:O123"/>
    <mergeCell ref="B107:H107"/>
    <mergeCell ref="K94:L94"/>
    <mergeCell ref="B136:E136"/>
    <mergeCell ref="B134:E134"/>
    <mergeCell ref="B90:H90"/>
    <mergeCell ref="I90:J90"/>
    <mergeCell ref="K96:L96"/>
    <mergeCell ref="M96:O96"/>
    <mergeCell ref="M124:O124"/>
    <mergeCell ref="M125:O125"/>
    <mergeCell ref="M127:O127"/>
    <mergeCell ref="M118:O118"/>
    <mergeCell ref="M126:O126"/>
    <mergeCell ref="A130:O130"/>
    <mergeCell ref="I123:J123"/>
    <mergeCell ref="G126:H126"/>
    <mergeCell ref="I128:J128"/>
    <mergeCell ref="B124:E124"/>
    <mergeCell ref="I119:J119"/>
    <mergeCell ref="K118:L118"/>
    <mergeCell ref="B119:E119"/>
    <mergeCell ref="G118:H118"/>
    <mergeCell ref="B138:E138"/>
    <mergeCell ref="I137:J137"/>
    <mergeCell ref="K213:L213"/>
    <mergeCell ref="G173:H173"/>
    <mergeCell ref="I173:J173"/>
    <mergeCell ref="A212:O212"/>
    <mergeCell ref="M209:O209"/>
    <mergeCell ref="G167:H167"/>
    <mergeCell ref="B186:E186"/>
    <mergeCell ref="G186:H186"/>
    <mergeCell ref="M213:O213"/>
    <mergeCell ref="K182:L182"/>
    <mergeCell ref="M187:O187"/>
    <mergeCell ref="I184:J184"/>
    <mergeCell ref="B185:E185"/>
    <mergeCell ref="G185:H185"/>
    <mergeCell ref="K194:L194"/>
    <mergeCell ref="M193:O193"/>
    <mergeCell ref="M194:O194"/>
    <mergeCell ref="B194:E194"/>
    <mergeCell ref="M174:O174"/>
    <mergeCell ref="K180:L180"/>
    <mergeCell ref="G180:H180"/>
    <mergeCell ref="G138:H138"/>
    <mergeCell ref="I138:J138"/>
    <mergeCell ref="G142:H142"/>
    <mergeCell ref="M142:O142"/>
    <mergeCell ref="M138:O138"/>
    <mergeCell ref="K197:L197"/>
    <mergeCell ref="K217:L217"/>
    <mergeCell ref="F219:O219"/>
    <mergeCell ref="M204:O204"/>
    <mergeCell ref="K208:L208"/>
    <mergeCell ref="I178:J178"/>
    <mergeCell ref="M206:O206"/>
    <mergeCell ref="M205:O205"/>
    <mergeCell ref="G217:H217"/>
    <mergeCell ref="I217:J217"/>
    <mergeCell ref="G215:H215"/>
    <mergeCell ref="I215:J215"/>
    <mergeCell ref="I179:J179"/>
    <mergeCell ref="I203:J203"/>
    <mergeCell ref="I201:J201"/>
    <mergeCell ref="I202:J202"/>
    <mergeCell ref="G166:H166"/>
    <mergeCell ref="I166:J166"/>
    <mergeCell ref="K166:L166"/>
    <mergeCell ref="F214:O214"/>
    <mergeCell ref="M177:O177"/>
    <mergeCell ref="K142:L142"/>
    <mergeCell ref="K141:L141"/>
    <mergeCell ref="G139:H139"/>
    <mergeCell ref="G140:H140"/>
    <mergeCell ref="K201:L201"/>
    <mergeCell ref="M184:O184"/>
    <mergeCell ref="K178:L178"/>
    <mergeCell ref="K211:L211"/>
    <mergeCell ref="K220:L220"/>
    <mergeCell ref="M220:O220"/>
    <mergeCell ref="G221:H221"/>
    <mergeCell ref="G220:H220"/>
    <mergeCell ref="I220:J220"/>
    <mergeCell ref="M216:O216"/>
    <mergeCell ref="M218:O218"/>
    <mergeCell ref="M137:O137"/>
    <mergeCell ref="M135:O135"/>
    <mergeCell ref="I216:J216"/>
    <mergeCell ref="K216:L216"/>
    <mergeCell ref="G136:H136"/>
    <mergeCell ref="I136:J136"/>
    <mergeCell ref="G144:H144"/>
    <mergeCell ref="I144:J144"/>
    <mergeCell ref="K144:L144"/>
    <mergeCell ref="G145:H145"/>
    <mergeCell ref="I206:J206"/>
    <mergeCell ref="G216:H216"/>
    <mergeCell ref="G207:H207"/>
    <mergeCell ref="I207:J207"/>
    <mergeCell ref="M158:O158"/>
    <mergeCell ref="M162:O162"/>
    <mergeCell ref="K159:L159"/>
    <mergeCell ref="M175:O175"/>
    <mergeCell ref="M176:O176"/>
    <mergeCell ref="I174:J174"/>
    <mergeCell ref="K173:L173"/>
    <mergeCell ref="B167:E167"/>
    <mergeCell ref="I146:J146"/>
    <mergeCell ref="K146:L146"/>
    <mergeCell ref="B181:E181"/>
    <mergeCell ref="G181:H181"/>
    <mergeCell ref="I181:J181"/>
    <mergeCell ref="K181:L181"/>
    <mergeCell ref="K174:L174"/>
    <mergeCell ref="G175:H175"/>
    <mergeCell ref="B168:E168"/>
    <mergeCell ref="I185:J185"/>
    <mergeCell ref="I180:J180"/>
    <mergeCell ref="G179:H179"/>
    <mergeCell ref="G176:H176"/>
    <mergeCell ref="I176:J176"/>
    <mergeCell ref="I175:J175"/>
    <mergeCell ref="K175:L175"/>
    <mergeCell ref="K176:L176"/>
    <mergeCell ref="G146:H146"/>
    <mergeCell ref="I167:J167"/>
    <mergeCell ref="I158:J158"/>
    <mergeCell ref="K158:L158"/>
    <mergeCell ref="B182:E182"/>
    <mergeCell ref="G182:H182"/>
    <mergeCell ref="I182:J182"/>
    <mergeCell ref="B179:E179"/>
    <mergeCell ref="B180:E180"/>
    <mergeCell ref="K183:L183"/>
    <mergeCell ref="K147:L147"/>
    <mergeCell ref="G162:H162"/>
    <mergeCell ref="I162:J162"/>
    <mergeCell ref="K160:L160"/>
    <mergeCell ref="M231:O231"/>
    <mergeCell ref="M233:O233"/>
    <mergeCell ref="M234:O234"/>
    <mergeCell ref="M235:O235"/>
    <mergeCell ref="M217:O217"/>
    <mergeCell ref="M229:O229"/>
    <mergeCell ref="M236:O236"/>
    <mergeCell ref="M225:O225"/>
    <mergeCell ref="M226:O226"/>
    <mergeCell ref="M188:O188"/>
    <mergeCell ref="M155:O155"/>
    <mergeCell ref="M156:O156"/>
    <mergeCell ref="M157:O157"/>
    <mergeCell ref="M230:O230"/>
    <mergeCell ref="M178:O178"/>
    <mergeCell ref="M179:O179"/>
    <mergeCell ref="M180:O180"/>
    <mergeCell ref="M183:O183"/>
    <mergeCell ref="M228:O228"/>
    <mergeCell ref="M198:O198"/>
    <mergeCell ref="A191:O191"/>
    <mergeCell ref="M192:O192"/>
    <mergeCell ref="K196:L196"/>
    <mergeCell ref="K193:L193"/>
    <mergeCell ref="K192:L192"/>
    <mergeCell ref="B175:E175"/>
    <mergeCell ref="B183:E183"/>
    <mergeCell ref="G183:H183"/>
    <mergeCell ref="I183:J183"/>
    <mergeCell ref="B177:E177"/>
    <mergeCell ref="A172:O172"/>
    <mergeCell ref="B195:E195"/>
    <mergeCell ref="G197:H197"/>
    <mergeCell ref="I197:J197"/>
    <mergeCell ref="G178:H178"/>
    <mergeCell ref="B173:E173"/>
    <mergeCell ref="B174:E174"/>
    <mergeCell ref="G174:H174"/>
    <mergeCell ref="K221:L221"/>
    <mergeCell ref="M221:O221"/>
    <mergeCell ref="G195:H195"/>
    <mergeCell ref="I195:J195"/>
    <mergeCell ref="K195:L195"/>
    <mergeCell ref="K168:L168"/>
    <mergeCell ref="G168:H168"/>
    <mergeCell ref="B214:E214"/>
    <mergeCell ref="B198:E198"/>
    <mergeCell ref="G198:H198"/>
    <mergeCell ref="I198:J198"/>
    <mergeCell ref="B200:E200"/>
    <mergeCell ref="I200:J200"/>
    <mergeCell ref="B199:E199"/>
    <mergeCell ref="I221:J221"/>
    <mergeCell ref="G192:H192"/>
    <mergeCell ref="I192:J192"/>
    <mergeCell ref="G196:H196"/>
    <mergeCell ref="I196:J196"/>
    <mergeCell ref="G213:H213"/>
    <mergeCell ref="I213:J213"/>
    <mergeCell ref="B207:E207"/>
    <mergeCell ref="K198:L198"/>
    <mergeCell ref="M200:O200"/>
    <mergeCell ref="K203:L203"/>
    <mergeCell ref="K200:L200"/>
    <mergeCell ref="A333:O333"/>
    <mergeCell ref="A334:O334"/>
    <mergeCell ref="A332:O332"/>
    <mergeCell ref="M243:O243"/>
    <mergeCell ref="M242:O242"/>
    <mergeCell ref="B241:E241"/>
    <mergeCell ref="M50:O50"/>
    <mergeCell ref="I85:J85"/>
    <mergeCell ref="B220:E220"/>
    <mergeCell ref="K46:L46"/>
    <mergeCell ref="B240:E240"/>
    <mergeCell ref="G240:H240"/>
    <mergeCell ref="B238:E238"/>
    <mergeCell ref="B236:E236"/>
    <mergeCell ref="G237:H237"/>
    <mergeCell ref="G236:H236"/>
    <mergeCell ref="G50:H50"/>
    <mergeCell ref="B128:H128"/>
    <mergeCell ref="M132:O132"/>
    <mergeCell ref="G125:H125"/>
    <mergeCell ref="K177:L177"/>
    <mergeCell ref="M139:O139"/>
    <mergeCell ref="M140:O140"/>
    <mergeCell ref="G133:H133"/>
    <mergeCell ref="I132:J132"/>
    <mergeCell ref="I133:J133"/>
    <mergeCell ref="K132:L132"/>
    <mergeCell ref="K133:L133"/>
    <mergeCell ref="M143:O143"/>
    <mergeCell ref="I222:J222"/>
    <mergeCell ref="K222:L222"/>
    <mergeCell ref="M222:O222"/>
    <mergeCell ref="K73:L73"/>
    <mergeCell ref="G74:H74"/>
    <mergeCell ref="I74:J74"/>
    <mergeCell ref="G73:H73"/>
    <mergeCell ref="K75:L75"/>
    <mergeCell ref="A81:O81"/>
    <mergeCell ref="B82:E82"/>
    <mergeCell ref="B73:E73"/>
    <mergeCell ref="M42:O42"/>
    <mergeCell ref="I135:J135"/>
    <mergeCell ref="K135:L135"/>
    <mergeCell ref="K114:L114"/>
    <mergeCell ref="M114:O114"/>
    <mergeCell ref="B115:E115"/>
    <mergeCell ref="G115:H115"/>
    <mergeCell ref="I115:J115"/>
    <mergeCell ref="K115:L115"/>
    <mergeCell ref="G111:H111"/>
    <mergeCell ref="I126:J126"/>
    <mergeCell ref="G122:H122"/>
    <mergeCell ref="I122:J122"/>
    <mergeCell ref="M120:O120"/>
    <mergeCell ref="M121:O121"/>
    <mergeCell ref="M122:O122"/>
    <mergeCell ref="G113:H113"/>
    <mergeCell ref="I113:J113"/>
    <mergeCell ref="I118:J118"/>
    <mergeCell ref="M119:O119"/>
    <mergeCell ref="B135:E135"/>
    <mergeCell ref="G132:H132"/>
    <mergeCell ref="I54:J54"/>
    <mergeCell ref="K54:L54"/>
    <mergeCell ref="M159:O159"/>
    <mergeCell ref="K162:L162"/>
    <mergeCell ref="B155:E155"/>
    <mergeCell ref="B154:E154"/>
    <mergeCell ref="I161:J161"/>
    <mergeCell ref="K161:L161"/>
    <mergeCell ref="K243:L243"/>
    <mergeCell ref="I247:J247"/>
    <mergeCell ref="I242:J242"/>
    <mergeCell ref="I246:J246"/>
    <mergeCell ref="K246:L246"/>
    <mergeCell ref="M240:O240"/>
    <mergeCell ref="B248:E248"/>
    <mergeCell ref="G248:H248"/>
    <mergeCell ref="I248:J248"/>
    <mergeCell ref="K248:L248"/>
    <mergeCell ref="M248:O248"/>
    <mergeCell ref="G245:H245"/>
    <mergeCell ref="B247:E247"/>
    <mergeCell ref="G247:H247"/>
    <mergeCell ref="B246:E246"/>
    <mergeCell ref="M247:O247"/>
    <mergeCell ref="M154:O154"/>
    <mergeCell ref="G228:H228"/>
    <mergeCell ref="G229:H229"/>
    <mergeCell ref="I227:J227"/>
    <mergeCell ref="M227:O227"/>
    <mergeCell ref="M201:O201"/>
    <mergeCell ref="K199:L199"/>
    <mergeCell ref="B201:E201"/>
    <mergeCell ref="B202:E202"/>
    <mergeCell ref="B197:E197"/>
    <mergeCell ref="G284:H284"/>
    <mergeCell ref="I284:J284"/>
    <mergeCell ref="K284:L284"/>
    <mergeCell ref="B275:E275"/>
    <mergeCell ref="B276:E276"/>
    <mergeCell ref="B282:E282"/>
    <mergeCell ref="F282:O282"/>
    <mergeCell ref="K270:L270"/>
    <mergeCell ref="G263:H263"/>
    <mergeCell ref="M153:O153"/>
    <mergeCell ref="A152:O152"/>
    <mergeCell ref="K153:L153"/>
    <mergeCell ref="B224:E224"/>
    <mergeCell ref="G224:H224"/>
    <mergeCell ref="I224:J224"/>
    <mergeCell ref="K224:L224"/>
    <mergeCell ref="B226:E226"/>
    <mergeCell ref="G226:H226"/>
    <mergeCell ref="I225:J225"/>
    <mergeCell ref="K225:L225"/>
    <mergeCell ref="M224:O224"/>
    <mergeCell ref="M281:O281"/>
    <mergeCell ref="B281:E281"/>
    <mergeCell ref="M273:O273"/>
    <mergeCell ref="M274:O274"/>
    <mergeCell ref="M275:O275"/>
    <mergeCell ref="K275:L275"/>
    <mergeCell ref="G276:H276"/>
    <mergeCell ref="B273:E273"/>
    <mergeCell ref="B278:E278"/>
    <mergeCell ref="G273:H273"/>
    <mergeCell ref="M161:O161"/>
    <mergeCell ref="I148:J148"/>
    <mergeCell ref="K148:L148"/>
    <mergeCell ref="I147:J147"/>
    <mergeCell ref="M145:O145"/>
    <mergeCell ref="G265:H265"/>
    <mergeCell ref="K261:L261"/>
    <mergeCell ref="B264:E264"/>
    <mergeCell ref="G264:H264"/>
    <mergeCell ref="I264:J264"/>
    <mergeCell ref="K264:L264"/>
    <mergeCell ref="B262:E262"/>
    <mergeCell ref="G262:H262"/>
    <mergeCell ref="I273:J273"/>
    <mergeCell ref="K273:L273"/>
    <mergeCell ref="G281:H281"/>
    <mergeCell ref="B274:E274"/>
    <mergeCell ref="I275:J275"/>
    <mergeCell ref="B279:E279"/>
    <mergeCell ref="K278:L278"/>
    <mergeCell ref="K279:L279"/>
    <mergeCell ref="K280:L280"/>
    <mergeCell ref="K281:L281"/>
    <mergeCell ref="I280:J280"/>
    <mergeCell ref="I261:J261"/>
    <mergeCell ref="I240:J240"/>
    <mergeCell ref="I236:J236"/>
    <mergeCell ref="I168:J168"/>
    <mergeCell ref="G177:H177"/>
    <mergeCell ref="I177:J177"/>
    <mergeCell ref="I270:J270"/>
    <mergeCell ref="I262:J262"/>
    <mergeCell ref="B263:E263"/>
    <mergeCell ref="I51:L51"/>
    <mergeCell ref="B77:C77"/>
    <mergeCell ref="F77:L77"/>
    <mergeCell ref="B268:E268"/>
    <mergeCell ref="G268:H268"/>
    <mergeCell ref="M181:O181"/>
    <mergeCell ref="I139:J139"/>
    <mergeCell ref="I276:J276"/>
    <mergeCell ref="I277:J277"/>
    <mergeCell ref="I278:J278"/>
    <mergeCell ref="B277:E277"/>
    <mergeCell ref="B269:E269"/>
    <mergeCell ref="K265:L265"/>
    <mergeCell ref="B266:E266"/>
    <mergeCell ref="G266:H266"/>
    <mergeCell ref="M270:O270"/>
    <mergeCell ref="I268:J268"/>
    <mergeCell ref="K268:L268"/>
    <mergeCell ref="M267:O267"/>
    <mergeCell ref="I266:J266"/>
    <mergeCell ref="K266:L266"/>
    <mergeCell ref="B139:E139"/>
    <mergeCell ref="I140:J140"/>
    <mergeCell ref="I141:J141"/>
    <mergeCell ref="K139:L139"/>
    <mergeCell ref="K140:L140"/>
    <mergeCell ref="M147:O147"/>
    <mergeCell ref="M148:O148"/>
    <mergeCell ref="B147:E147"/>
    <mergeCell ref="B148:E148"/>
    <mergeCell ref="M146:O146"/>
    <mergeCell ref="G148:H148"/>
    <mergeCell ref="G280:H280"/>
    <mergeCell ref="G274:H274"/>
    <mergeCell ref="G275:H275"/>
    <mergeCell ref="G277:H277"/>
    <mergeCell ref="M269:O269"/>
    <mergeCell ref="K269:L269"/>
    <mergeCell ref="M284:O284"/>
    <mergeCell ref="I274:J274"/>
    <mergeCell ref="K274:L274"/>
    <mergeCell ref="M283:O283"/>
    <mergeCell ref="B283:E283"/>
    <mergeCell ref="G283:H283"/>
    <mergeCell ref="I283:J283"/>
    <mergeCell ref="K283:L283"/>
    <mergeCell ref="M208:O208"/>
    <mergeCell ref="G279:H279"/>
    <mergeCell ref="B208:E208"/>
    <mergeCell ref="G208:H208"/>
    <mergeCell ref="I281:J281"/>
    <mergeCell ref="K262:L262"/>
    <mergeCell ref="F271:O271"/>
    <mergeCell ref="I272:J272"/>
    <mergeCell ref="K272:L272"/>
    <mergeCell ref="M272:O272"/>
    <mergeCell ref="G272:H272"/>
    <mergeCell ref="G269:H269"/>
    <mergeCell ref="B270:E270"/>
    <mergeCell ref="G270:H270"/>
    <mergeCell ref="I265:J265"/>
    <mergeCell ref="I263:J263"/>
    <mergeCell ref="B265:E265"/>
    <mergeCell ref="B284:E284"/>
    <mergeCell ref="I269:J269"/>
    <mergeCell ref="M276:O276"/>
    <mergeCell ref="M277:O277"/>
    <mergeCell ref="M278:O278"/>
    <mergeCell ref="M279:O279"/>
    <mergeCell ref="M280:O280"/>
    <mergeCell ref="K263:L263"/>
    <mergeCell ref="B271:E271"/>
    <mergeCell ref="B272:E272"/>
    <mergeCell ref="A288:O288"/>
    <mergeCell ref="A289:O289"/>
    <mergeCell ref="F105:L105"/>
    <mergeCell ref="F51:H51"/>
    <mergeCell ref="B206:E206"/>
    <mergeCell ref="G206:H206"/>
    <mergeCell ref="B205:E205"/>
    <mergeCell ref="F76:H76"/>
    <mergeCell ref="I76:L76"/>
    <mergeCell ref="F102:L102"/>
    <mergeCell ref="F103:L103"/>
    <mergeCell ref="F104:L104"/>
    <mergeCell ref="I208:J208"/>
    <mergeCell ref="K207:L207"/>
    <mergeCell ref="K206:L206"/>
    <mergeCell ref="K202:L202"/>
    <mergeCell ref="I199:J199"/>
    <mergeCell ref="B176:E176"/>
    <mergeCell ref="M199:O199"/>
    <mergeCell ref="M203:O203"/>
    <mergeCell ref="M202:O202"/>
    <mergeCell ref="B280:E280"/>
    <mergeCell ref="G278:H278"/>
    <mergeCell ref="G201:H201"/>
    <mergeCell ref="G202:H202"/>
    <mergeCell ref="B203:E203"/>
    <mergeCell ref="G199:H199"/>
    <mergeCell ref="G203:H203"/>
    <mergeCell ref="B196:E196"/>
    <mergeCell ref="M182:O182"/>
    <mergeCell ref="I279:J279"/>
    <mergeCell ref="M141:O141"/>
    <mergeCell ref="B141:E141"/>
    <mergeCell ref="B140:E140"/>
    <mergeCell ref="I232:J232"/>
    <mergeCell ref="I194:J194"/>
    <mergeCell ref="M207:O207"/>
    <mergeCell ref="G205:H205"/>
    <mergeCell ref="I205:J205"/>
    <mergeCell ref="K205:L205"/>
    <mergeCell ref="B204:E204"/>
    <mergeCell ref="G204:H204"/>
    <mergeCell ref="I204:J204"/>
    <mergeCell ref="K204:L204"/>
    <mergeCell ref="K277:L277"/>
    <mergeCell ref="K276:L276"/>
    <mergeCell ref="B249:E249"/>
    <mergeCell ref="G249:H249"/>
    <mergeCell ref="I249:J249"/>
    <mergeCell ref="K249:L249"/>
    <mergeCell ref="M241:O241"/>
    <mergeCell ref="G267:H267"/>
    <mergeCell ref="I267:J267"/>
    <mergeCell ref="K267:L267"/>
    <mergeCell ref="M268:O268"/>
    <mergeCell ref="B59:E59"/>
    <mergeCell ref="G56:H56"/>
    <mergeCell ref="I56:J56"/>
    <mergeCell ref="K56:L56"/>
    <mergeCell ref="M56:O56"/>
    <mergeCell ref="M59:O59"/>
    <mergeCell ref="K59:L59"/>
    <mergeCell ref="I59:J59"/>
    <mergeCell ref="G59:H59"/>
    <mergeCell ref="M58:O58"/>
    <mergeCell ref="B52:E52"/>
    <mergeCell ref="G52:H52"/>
    <mergeCell ref="I52:J52"/>
    <mergeCell ref="K52:L52"/>
    <mergeCell ref="M52:O52"/>
    <mergeCell ref="G53:H53"/>
    <mergeCell ref="I53:J53"/>
    <mergeCell ref="K53:L53"/>
    <mergeCell ref="M53:O53"/>
    <mergeCell ref="B53:E53"/>
    <mergeCell ref="B54:E54"/>
    <mergeCell ref="B55:E55"/>
    <mergeCell ref="B57:E57"/>
    <mergeCell ref="G54:H54"/>
    <mergeCell ref="G55:H55"/>
    <mergeCell ref="G57:H57"/>
    <mergeCell ref="M54:O54"/>
    <mergeCell ref="M55:O55"/>
    <mergeCell ref="M57:O57"/>
  </mergeCells>
  <phoneticPr fontId="17" type="noConversion"/>
  <dataValidations count="6">
    <dataValidation type="list" allowBlank="1" showInputMessage="1" showErrorMessage="1" sqref="M42:O45" xr:uid="{C1522ED6-E0B1-4FC7-B869-F9F34B495CCF}">
      <formula1>$F$42:$L$42</formula1>
    </dataValidation>
    <dataValidation type="list" allowBlank="1" showInputMessage="1" showErrorMessage="1" sqref="M62:O62 M69:O69 M72:O72 M74:O74 M84:O84 M100:O101 M113:O113 M123:O123 M125:O126 M133:O133 M145:O145 M147:O148 M155:O155 M165:O165 M167:O168 M175:O175 M179:O179 M184:O184 M186:O187 M194:O194 M205:O205 M207:O208 M215:O215 M218:O218 M220:O221 M227:O228 M236:O241 M244:O246 M250:O250 M267:O269" xr:uid="{BDB1C25A-323E-403B-94EB-6D819DDCE0BF}">
      <formula1>$F$62:$L$62</formula1>
    </dataValidation>
    <dataValidation type="list" allowBlank="1" showInputMessage="1" showErrorMessage="1" sqref="M75:O75 M83:O83 M85:O85 M87:O87 M115:O115 M117:O117 M119:O120 M135:O135 M137:O137 M139:O141 M144:O144 M157:O157 M159:O159 M161:O161 M164:O164 M93:O99" xr:uid="{0BCDEE68-EEE2-4A4A-A6DB-B48AFF94C6A8}">
      <formula1>$F$75:$L$75</formula1>
    </dataValidation>
    <dataValidation type="list" allowBlank="1" showInputMessage="1" showErrorMessage="1" sqref="M86:O86 M283:O284 M112:O112 M114:O114 M118:O118 M122:O122 M124:O124 M132:O132 M134:O134 M138:O138 M142:O142 M146:O146 M154:O154 M156:O156 M160:O160 M162:O162 M166:O166 M174:O174 M176:O176 M181:O181 M185:O185 M193:O193 M195:O195 M200:O200 M202:O202 M206:O206 M216:O217 M222:O222 M224:O226 M229:O229 M231:O234 M243:O243 M247:O247 M249:O249 M251:O251 M257:O258 M260:O264 M266:O266 M281:O281 M272:O273 M275:O279 M46:O50 M61:O61 M63:O63 M65:O68 M71:O71 M53:O53" xr:uid="{5060C0B0-35A7-464B-8D88-2C060BCD361E}">
      <formula1>$F$86:$L$86</formula1>
    </dataValidation>
    <dataValidation type="list" allowBlank="1" showInputMessage="1" showErrorMessage="1" sqref="M177:O177 M180:O180 M183:O183 M196:O196 M198:O199 M201:O201 M204:O204" xr:uid="{9912704D-B834-4300-B301-95ACDC23794A}">
      <formula1>$F$177:$L$177</formula1>
    </dataValidation>
    <dataValidation type="list" allowBlank="1" showInputMessage="1" showErrorMessage="1" sqref="M274:O274 M280:O280" xr:uid="{57B3446C-5044-49B4-9E22-F83E342F6551}">
      <formula1>$F$274:$L$274</formula1>
    </dataValidation>
  </dataValidations>
  <pageMargins left="0.70866141732283472" right="0.70866141732283472" top="0.74803149606299213" bottom="0.74803149606299213" header="0.31496062992125984" footer="0.31496062992125984"/>
  <pageSetup scale="62" fitToHeight="0" orientation="landscape" r:id="rId1"/>
  <headerFooter>
    <oddFooter>&amp;LΕ036.55.04_30.05.2025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Τ</dc:creator>
  <cp:lastModifiedBy>Georgios Aggelis</cp:lastModifiedBy>
  <cp:lastPrinted>2025-07-21T10:55:09Z</cp:lastPrinted>
  <dcterms:created xsi:type="dcterms:W3CDTF">2019-06-14T08:50:41Z</dcterms:created>
  <dcterms:modified xsi:type="dcterms:W3CDTF">2025-07-23T06:38:28Z</dcterms:modified>
</cp:coreProperties>
</file>