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ΕΦΕΤ\ΕΠΙΛΟΓΗ ΔΝΤΩΝ-ΤΜΗΜΑΤΑΡΧΩΝ\ΣΕΠ ΤΕΛΙΚΑ\ΤΕΛΙΚΑ\ΑΝΑΘΕΩΡΗΜΕΝΟΙ ΠΙΝΑΚΕΣ ΚΑΤΑΤΑΞΗΣ\"/>
    </mc:Choice>
  </mc:AlternateContent>
  <xr:revisionPtr revIDLastSave="0" documentId="13_ncr:1_{2B0EC257-756E-47A7-9D92-DA3F28AAA4E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F7" i="1" s="1"/>
  <c r="G9" i="1"/>
  <c r="F9" i="1" s="1"/>
  <c r="G8" i="1"/>
  <c r="F8" i="1" s="1"/>
  <c r="G10" i="1"/>
  <c r="F10" i="1" s="1"/>
  <c r="E7" i="1"/>
  <c r="D7" i="1" s="1"/>
  <c r="E9" i="1"/>
  <c r="D9" i="1" s="1"/>
  <c r="E8" i="1"/>
  <c r="D8" i="1" s="1"/>
  <c r="E10" i="1"/>
  <c r="D10" i="1" s="1"/>
  <c r="C8" i="1" l="1"/>
  <c r="C10" i="1"/>
  <c r="C9" i="1"/>
  <c r="C7" i="1"/>
</calcChain>
</file>

<file path=xl/sharedStrings.xml><?xml version="1.0" encoding="utf-8"?>
<sst xmlns="http://schemas.openxmlformats.org/spreadsheetml/2006/main" count="46" uniqueCount="46">
  <si>
    <t xml:space="preserve">ΣΥΝΟΛΙΚΗ ΜΟΡΙΟΔΟΤΗΣΗ ΥΠΟΨΗΦΙΟΥ </t>
  </si>
  <si>
    <t xml:space="preserve">ΜΟΡΙΟΔΟΤΗΣΗ  </t>
  </si>
  <si>
    <t>ΕΠΩΝΥΜΟ</t>
  </si>
  <si>
    <t>ΟΝΟΜΑ</t>
  </si>
  <si>
    <t>ΖΗΚΟΣ</t>
  </si>
  <si>
    <t>ΤΖΑΛΛΑΣ</t>
  </si>
  <si>
    <t>ΠΑΠΑΧΡΗΣΤΟΥ</t>
  </si>
  <si>
    <t>ΠΕΤΤΑΣ</t>
  </si>
  <si>
    <t>ΒΑΣΙΛΕΙΟΣ</t>
  </si>
  <si>
    <t>ΜΙΛΤΙΑΔΗΣ</t>
  </si>
  <si>
    <t>ΙΩΑΝΝΗΣ</t>
  </si>
  <si>
    <t>ΦΩΤΕΙΝΗ</t>
  </si>
  <si>
    <t>Πιστοποιημένη επιμόρφωση κατά την τελευταία δεκαετία (5 μόρια ανά σεμινάριο επιμόρφωσης, με ανώτατο όριο τα 20 μόρια)</t>
  </si>
  <si>
    <t>Πιστοποιημένη γλωσσομάθεια (Ανώτατο όριο τα 100 μόρια)</t>
  </si>
  <si>
    <t>ΤΟΥ ΕΝΙΑΙΟΥ ΦΟΡΕΑ ΕΛΕΓΧΟΥ ΤΡΟΦΙΜΩΝ</t>
  </si>
  <si>
    <t xml:space="preserve">ΠΡΟΚΗΡΥΞΗ πλήρωσης θέσεων ευθύνης επιπέδου Διεύθυνσης του ΕΦΕΤ 266/12-1-2022, ΑΔΑ Ω2ΕΕΟΡ9Τ-Ρ9Ζ </t>
  </si>
  <si>
    <t>Βασικός τίτλος σπουδών τριτοβάθμιας εκπαίδευσης (100 μόρια)</t>
  </si>
  <si>
    <t>Δεύτερος τίτλος σπουδών, εφόσον είναι τριτοβάθμιας εκπαίδευσης (30 μόρια)</t>
  </si>
  <si>
    <t>Συναφής μεταπτυχιακός τίτλος σπουδών, ετήσιας τουλάχιστον διάρκειας (200 μόρια)</t>
  </si>
  <si>
    <t>Συναφής μεταπτυχιακός τίτλος σπουδών που ενσωματώνεται στο βασικό τίτλο σπουδών βάσει των διατάξεων του άρθρου 46 του ν.4485/2017 (150 μόρια)</t>
  </si>
  <si>
    <t>Μη συναφής μεταπτυχιακός τίτλος σπουδών, ετήσιας τουλάχιστον διάρκειας (70 μόρια)</t>
  </si>
  <si>
    <t>Επιπλέον του ενός μεταπτυχιακός τίτλος, συναφής ή μη συναφής, ετήσιας τουλάχιστον διάρκειας: για όλους συνολικά (50 μόρια)</t>
  </si>
  <si>
    <t>Επιτυχής αποφοίτηση από την Ε.Σ.Δ.Δ.Α. (275 μόρια)</t>
  </si>
  <si>
    <t>Συναφές διδακτορικό δίπλωμα (350 μόρια)</t>
  </si>
  <si>
    <t>Μη συναφές διδακτορικό δίπλωμα (100 μόρια)</t>
  </si>
  <si>
    <t>Επιπλέον του ενός διδακτορικό δίπλωμα, συναφές ή μη συναφές (70 μόρια)</t>
  </si>
  <si>
    <t>Άριστη γνώση κάθε ξένης γλώσσας (50 μόρια)</t>
  </si>
  <si>
    <t>Πολύ καλή γνώση κάθε ξένης γλώσσας (30 μόρια)</t>
  </si>
  <si>
    <t>Καλή γνώση κάθε ξένης γλώσσα (10 μόρια):</t>
  </si>
  <si>
    <t xml:space="preserve">Μόρια άσκησης καθηκόντων ευθύνης στο δημόσιο τομέα με ανώτατο όριο τους 120 μήνες (10 έτη)      </t>
  </si>
  <si>
    <t>ΟΜΑΔΑ ΚΡΙΤΗΡΙΩΝ (α)</t>
  </si>
  <si>
    <t>ΜΟΡΙΟΔΟΤΗΣΗ  ΟΜΑΔΑΣ ΚΡΙΤΗΡΙΩΝ (α) * 33%</t>
  </si>
  <si>
    <t>ΜΟΡΙΟΔΟΤΗΣΗ  ΟΜΑΔΑΣ ΚΡΙΤΗΡΙΩΝ (α)</t>
  </si>
  <si>
    <t>ΜΟΡΙΟΔΟΤΗΣΗ  ΟΜΑΔΑΣ ΚΡΙΤΗΡΙΩΝ (β) * 33%</t>
  </si>
  <si>
    <t>ΜΟΡΙΟΔΟΤΗΣΗ  ΟΜΑΔΑΣ ΚΡΙΤΗΡΙΩΝ (β)</t>
  </si>
  <si>
    <t>Μοριοδοτούμενοι μήνες άσκησης καθηκόντων ευθύνης επιπέδου Τμήματος κατ' αναπλήρωση (3*0,85 μόρια)</t>
  </si>
  <si>
    <t>Μοριοδοτούμενοι μήνες άσκησης καθηκόντων ευθύνης επιπέδου Τμήματος (3 μόρια)</t>
  </si>
  <si>
    <t>Μοριοδοτούμενοι μήνες άσκησης καθηκόντων ευθύνης επιπέδου Διεύθυνσης κατ' αναπλήρωση (4*0,85 μόρια)</t>
  </si>
  <si>
    <t>Μοριοδοτούμενοι μήνες άσκησης καθηκόντων ευθύνης επιπέδου Διεύθυνσης (4 μόρια)</t>
  </si>
  <si>
    <t>Μοριοδοτούμενοι μήνες άσκησης καθηκόντων ευθύνης επιπέδου Γεν. Διεύθυνσης κατ' αναπλήρωση (5,5*0,85 μόρια)</t>
  </si>
  <si>
    <t>Μοριοδοτούμενοι μήνες άσκησης καθηκόντων ευθύνης επιπέδου Γεν. Διεύθυνσης (5,5 μόρια)</t>
  </si>
  <si>
    <t>Μοριοδότηση κάθε μήνα πραγματικής υπηρεσίας στο Δημόσιο, με αφαίρεση των θητειών που έχουν διανυθεί σε θέση ευθύνης Ανώτατο όριο 396 μήνες (33 έτη) *1,5 μόρια</t>
  </si>
  <si>
    <t xml:space="preserve">Μοριοδότηση κάθε αναγνωρισμένου μήνα προϋπηρεσίας εκτός δημοσίου τομέα βάσει των διατάξεων του Π.Δ.69/2016 Ανώτατο όριο 84 μήνες (7 έτη) * 1 μόριο </t>
  </si>
  <si>
    <t>ΗΠΕΙΡΟΥ</t>
  </si>
  <si>
    <t>ΟΜΑΔΑ ΚΡΙΤΗΡΙΩΝ (β)</t>
  </si>
  <si>
    <t>ΣΥΜΒΟΥΛΙΟ ΕΠΙΛΟΓΗΣ ΠΡΟΪΣΤΑΜΕΝΩΝ
ΠΙΝΑΚΑΣ ΚΑΤΑΤΑΞΗΣ ΦΘΙΝΟΥΣΑΣ ΣΕΙΡΑΣ ΓΙΑ ΤΗΝ ΕΠΙΛΟΓΗ ΠΡΟΪΣΤΑΜΕΝΟΥ ΠΕΡΙΦΕΡΕΙΑΚΗΣ ΔΙΕΥΘΥΝΣΗΣ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</si>
</sst>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161"/>
      <scheme val="minor"/>
    </font>
    <font>
      <sz val="8"/>
      <color theme="1"/>
      <name val="Arial Narrow"/>
      <family val="2"/>
      <charset val="161"/>
    </font>
    <font>
      <b/>
      <sz val="8"/>
      <color theme="1"/>
      <name val="Arial Narrow"/>
      <family val="2"/>
      <charset val="161"/>
    </font>
    <font>
      <b/>
      <sz val="12"/>
      <color theme="1"/>
      <name val="Arial Narrow"/>
      <family val="2"/>
      <charset val="161"/>
    </font>
    <font>
      <b/>
      <sz val="12"/>
      <name val="Arial Narrow"/>
      <family val="2"/>
      <charset val="161"/>
    </font>
    <font>
      <b/>
      <sz val="8"/>
      <name val="Arial Narrow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6" borderId="0" xfId="0" applyFill="1"/>
    <xf numFmtId="0" fontId="3" fillId="6" borderId="0" xfId="0" applyFont="1" applyFill="1" applyAlignment="1">
      <alignment horizontal="center" wrapText="1"/>
    </xf>
    <xf numFmtId="0" fontId="3" fillId="6" borderId="0" xfId="0" applyFont="1" applyFill="1" applyAlignment="1">
      <alignment horizontal="center" vertical="top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4" borderId="8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4" borderId="10" xfId="0" applyNumberFormat="1" applyFont="1" applyFill="1" applyBorder="1" applyAlignment="1">
      <alignment horizontal="center" vertical="center" wrapText="1"/>
    </xf>
    <xf numFmtId="164" fontId="1" fillId="4" borderId="1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3" fillId="5" borderId="2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wrapText="1"/>
    </xf>
    <xf numFmtId="0" fontId="3" fillId="5" borderId="21" xfId="0" applyFont="1" applyFill="1" applyBorder="1" applyAlignment="1">
      <alignment horizontal="center" wrapText="1"/>
    </xf>
    <xf numFmtId="0" fontId="3" fillId="5" borderId="18" xfId="0" applyFont="1" applyFill="1" applyBorder="1" applyAlignment="1">
      <alignment horizontal="center" wrapText="1"/>
    </xf>
    <xf numFmtId="0" fontId="3" fillId="5" borderId="0" xfId="0" applyFont="1" applyFill="1" applyAlignment="1">
      <alignment horizontal="center" wrapText="1"/>
    </xf>
    <xf numFmtId="0" fontId="3" fillId="5" borderId="22" xfId="0" applyFont="1" applyFill="1" applyBorder="1" applyAlignment="1">
      <alignment horizontal="center" wrapText="1"/>
    </xf>
    <xf numFmtId="0" fontId="4" fillId="5" borderId="18" xfId="0" applyFont="1" applyFill="1" applyBorder="1" applyAlignment="1">
      <alignment horizontal="center" vertical="top" wrapText="1"/>
    </xf>
    <xf numFmtId="0" fontId="4" fillId="5" borderId="0" xfId="0" applyFont="1" applyFill="1" applyAlignment="1">
      <alignment horizontal="center" vertical="top" wrapText="1"/>
    </xf>
    <xf numFmtId="0" fontId="4" fillId="5" borderId="19" xfId="0" applyFont="1" applyFill="1" applyBorder="1" applyAlignment="1">
      <alignment horizontal="center" vertical="top" wrapText="1"/>
    </xf>
    <xf numFmtId="0" fontId="4" fillId="5" borderId="2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"/>
  <sheetViews>
    <sheetView tabSelected="1" zoomScaleNormal="100" workbookViewId="0">
      <selection activeCell="J20" sqref="J20"/>
    </sheetView>
  </sheetViews>
  <sheetFormatPr defaultRowHeight="12.75" x14ac:dyDescent="0.25"/>
  <cols>
    <col min="1" max="1" width="13.85546875" style="1" customWidth="1"/>
    <col min="2" max="2" width="13.5703125" style="1" customWidth="1"/>
    <col min="3" max="3" width="10.7109375" style="1" customWidth="1"/>
    <col min="4" max="4" width="13.140625" style="1" customWidth="1"/>
    <col min="5" max="5" width="11.140625" style="1" customWidth="1"/>
    <col min="6" max="6" width="13.28515625" style="1" customWidth="1"/>
    <col min="7" max="7" width="11.85546875" style="1" customWidth="1"/>
    <col min="8" max="8" width="10" style="1" customWidth="1"/>
    <col min="9" max="9" width="9.7109375" style="1" customWidth="1"/>
    <col min="10" max="10" width="10.5703125" style="1" customWidth="1"/>
    <col min="11" max="11" width="10.85546875" style="1" customWidth="1"/>
    <col min="12" max="12" width="10.140625" style="1" customWidth="1"/>
    <col min="13" max="13" width="10.42578125" style="1" customWidth="1"/>
    <col min="14" max="14" width="8.5703125" style="1" customWidth="1"/>
    <col min="15" max="15" width="9.28515625" style="1" customWidth="1"/>
    <col min="16" max="16" width="9" style="1" customWidth="1"/>
    <col min="17" max="17" width="9.140625" style="1" customWidth="1"/>
    <col min="18" max="18" width="10.5703125" style="1" customWidth="1"/>
    <col min="19" max="19" width="12.140625" style="1" customWidth="1"/>
    <col min="20" max="21" width="7.5703125" style="1" customWidth="1"/>
    <col min="22" max="22" width="8.5703125" style="1" customWidth="1"/>
    <col min="23" max="23" width="11.140625" style="1" customWidth="1"/>
    <col min="24" max="24" width="12.85546875" style="1" customWidth="1"/>
    <col min="25" max="25" width="12" style="1" customWidth="1"/>
    <col min="26" max="26" width="12.7109375" style="1" customWidth="1"/>
    <col min="27" max="27" width="12.28515625" style="1" customWidth="1"/>
    <col min="28" max="28" width="12.5703125" style="1" customWidth="1"/>
    <col min="29" max="29" width="12.28515625" style="1" customWidth="1"/>
    <col min="30" max="30" width="13.28515625" style="1" customWidth="1"/>
    <col min="31" max="31" width="12.85546875" style="1" customWidth="1"/>
    <col min="32" max="16384" width="9.140625" style="1"/>
  </cols>
  <sheetData>
    <row r="1" spans="1:38" s="15" customFormat="1" ht="35.25" customHeight="1" x14ac:dyDescent="0.25">
      <c r="A1" s="56" t="s">
        <v>45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8"/>
      <c r="AF1" s="16"/>
      <c r="AG1" s="16"/>
      <c r="AH1" s="16"/>
      <c r="AI1" s="16"/>
      <c r="AJ1" s="16"/>
      <c r="AK1" s="16"/>
      <c r="AL1" s="16"/>
    </row>
    <row r="2" spans="1:38" s="15" customFormat="1" ht="15.75" customHeight="1" x14ac:dyDescent="0.25">
      <c r="A2" s="59" t="s">
        <v>43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1"/>
      <c r="AF2" s="16"/>
      <c r="AG2" s="16"/>
      <c r="AH2" s="16"/>
      <c r="AI2" s="16"/>
      <c r="AJ2" s="16"/>
      <c r="AK2" s="16"/>
      <c r="AL2" s="16"/>
    </row>
    <row r="3" spans="1:38" s="15" customFormat="1" ht="15.75" customHeight="1" x14ac:dyDescent="0.25">
      <c r="A3" s="59" t="s">
        <v>14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1"/>
      <c r="AF3" s="16"/>
      <c r="AG3" s="16"/>
      <c r="AH3" s="16"/>
      <c r="AI3" s="16"/>
      <c r="AJ3" s="16"/>
      <c r="AK3" s="16"/>
      <c r="AL3" s="16"/>
    </row>
    <row r="4" spans="1:38" s="15" customFormat="1" ht="16.5" customHeight="1" thickBot="1" x14ac:dyDescent="0.3">
      <c r="A4" s="62" t="s">
        <v>15</v>
      </c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5"/>
      <c r="AF4" s="17"/>
      <c r="AG4" s="17"/>
      <c r="AH4" s="17"/>
      <c r="AI4" s="17"/>
      <c r="AJ4" s="17"/>
      <c r="AK4" s="17"/>
      <c r="AL4" s="17"/>
    </row>
    <row r="5" spans="1:38" ht="33.75" customHeight="1" thickBot="1" x14ac:dyDescent="0.3">
      <c r="A5" s="69" t="s">
        <v>2</v>
      </c>
      <c r="B5" s="71" t="s">
        <v>3</v>
      </c>
      <c r="C5" s="67" t="s">
        <v>1</v>
      </c>
      <c r="D5" s="67"/>
      <c r="E5" s="67"/>
      <c r="F5" s="67"/>
      <c r="G5" s="68"/>
      <c r="H5" s="66" t="s">
        <v>30</v>
      </c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6" t="s">
        <v>44</v>
      </c>
      <c r="X5" s="67"/>
      <c r="Y5" s="67"/>
      <c r="Z5" s="67"/>
      <c r="AA5" s="67"/>
      <c r="AB5" s="67"/>
      <c r="AC5" s="67"/>
      <c r="AD5" s="67"/>
      <c r="AE5" s="68"/>
    </row>
    <row r="6" spans="1:38" s="3" customFormat="1" ht="166.5" thickBot="1" x14ac:dyDescent="0.3">
      <c r="A6" s="70"/>
      <c r="B6" s="72"/>
      <c r="C6" s="26" t="s">
        <v>0</v>
      </c>
      <c r="D6" s="27" t="s">
        <v>31</v>
      </c>
      <c r="E6" s="27" t="s">
        <v>32</v>
      </c>
      <c r="F6" s="27" t="s">
        <v>33</v>
      </c>
      <c r="G6" s="28" t="s">
        <v>34</v>
      </c>
      <c r="H6" s="13" t="s">
        <v>16</v>
      </c>
      <c r="I6" s="14" t="s">
        <v>17</v>
      </c>
      <c r="J6" s="14" t="s">
        <v>18</v>
      </c>
      <c r="K6" s="14" t="s">
        <v>19</v>
      </c>
      <c r="L6" s="14" t="s">
        <v>20</v>
      </c>
      <c r="M6" s="14" t="s">
        <v>21</v>
      </c>
      <c r="N6" s="14" t="s">
        <v>22</v>
      </c>
      <c r="O6" s="14" t="s">
        <v>23</v>
      </c>
      <c r="P6" s="14" t="s">
        <v>24</v>
      </c>
      <c r="Q6" s="14" t="s">
        <v>25</v>
      </c>
      <c r="R6" s="14" t="s">
        <v>12</v>
      </c>
      <c r="S6" s="14" t="s">
        <v>13</v>
      </c>
      <c r="T6" s="14" t="s">
        <v>26</v>
      </c>
      <c r="U6" s="14" t="s">
        <v>27</v>
      </c>
      <c r="V6" s="14" t="s">
        <v>28</v>
      </c>
      <c r="W6" s="22" t="s">
        <v>41</v>
      </c>
      <c r="X6" s="20" t="s">
        <v>42</v>
      </c>
      <c r="Y6" s="20" t="s">
        <v>29</v>
      </c>
      <c r="Z6" s="20" t="s">
        <v>35</v>
      </c>
      <c r="AA6" s="20" t="s">
        <v>36</v>
      </c>
      <c r="AB6" s="20" t="s">
        <v>37</v>
      </c>
      <c r="AC6" s="20" t="s">
        <v>38</v>
      </c>
      <c r="AD6" s="20" t="s">
        <v>39</v>
      </c>
      <c r="AE6" s="23" t="s">
        <v>40</v>
      </c>
    </row>
    <row r="7" spans="1:38" x14ac:dyDescent="0.25">
      <c r="A7" s="54" t="s">
        <v>4</v>
      </c>
      <c r="B7" s="55" t="s">
        <v>9</v>
      </c>
      <c r="C7" s="47">
        <f>D7+F7</f>
        <v>336.27000000000004</v>
      </c>
      <c r="D7" s="32">
        <f>E7*0.33</f>
        <v>105.60000000000001</v>
      </c>
      <c r="E7" s="33">
        <f>H7+I7+J7+K7+L7+M7+N7+O7+P7+Q7+R7+S7</f>
        <v>320</v>
      </c>
      <c r="F7" s="32">
        <f>G7*0.33</f>
        <v>230.67000000000002</v>
      </c>
      <c r="G7" s="34">
        <f>W7+X7+Y7</f>
        <v>699</v>
      </c>
      <c r="H7" s="41">
        <v>100</v>
      </c>
      <c r="I7" s="5">
        <v>0</v>
      </c>
      <c r="J7" s="4">
        <v>200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4">
        <v>20</v>
      </c>
      <c r="S7" s="5">
        <v>0</v>
      </c>
      <c r="T7" s="5">
        <v>0</v>
      </c>
      <c r="U7" s="5">
        <v>0</v>
      </c>
      <c r="V7" s="19">
        <v>0</v>
      </c>
      <c r="W7" s="44">
        <v>180</v>
      </c>
      <c r="X7" s="7">
        <v>39</v>
      </c>
      <c r="Y7" s="7">
        <v>480</v>
      </c>
      <c r="Z7" s="8">
        <v>0</v>
      </c>
      <c r="AA7" s="8">
        <v>0</v>
      </c>
      <c r="AB7" s="8">
        <v>0</v>
      </c>
      <c r="AC7" s="8">
        <v>120</v>
      </c>
      <c r="AD7" s="8">
        <v>0</v>
      </c>
      <c r="AE7" s="18">
        <v>0</v>
      </c>
    </row>
    <row r="8" spans="1:38" x14ac:dyDescent="0.25">
      <c r="A8" s="50" t="s">
        <v>7</v>
      </c>
      <c r="B8" s="51" t="s">
        <v>10</v>
      </c>
      <c r="C8" s="48">
        <f>D8+F8</f>
        <v>316.63499999999999</v>
      </c>
      <c r="D8" s="35">
        <f>E8*0.33</f>
        <v>169.95000000000002</v>
      </c>
      <c r="E8" s="36">
        <f>H8+I8+J8+K8+L8+M8+N8+O8+P8+Q8+R8+S8</f>
        <v>515</v>
      </c>
      <c r="F8" s="35">
        <f>G8*0.33</f>
        <v>146.685</v>
      </c>
      <c r="G8" s="37">
        <f>W8+X8+Y8</f>
        <v>444.5</v>
      </c>
      <c r="H8" s="42">
        <v>100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5">
        <v>350</v>
      </c>
      <c r="P8" s="2">
        <v>0</v>
      </c>
      <c r="Q8" s="2">
        <v>0</v>
      </c>
      <c r="R8" s="25">
        <v>5</v>
      </c>
      <c r="S8" s="25">
        <v>60</v>
      </c>
      <c r="T8" s="2">
        <v>50</v>
      </c>
      <c r="U8" s="2">
        <v>0</v>
      </c>
      <c r="V8" s="6">
        <v>10</v>
      </c>
      <c r="W8" s="45">
        <v>76.5</v>
      </c>
      <c r="X8" s="21">
        <v>62</v>
      </c>
      <c r="Y8" s="21">
        <v>306</v>
      </c>
      <c r="Z8" s="9">
        <v>120</v>
      </c>
      <c r="AA8" s="9">
        <v>0</v>
      </c>
      <c r="AB8" s="9">
        <v>0</v>
      </c>
      <c r="AC8" s="9">
        <v>0</v>
      </c>
      <c r="AD8" s="9">
        <v>0</v>
      </c>
      <c r="AE8" s="10">
        <v>0</v>
      </c>
    </row>
    <row r="9" spans="1:38" x14ac:dyDescent="0.25">
      <c r="A9" s="50" t="s">
        <v>6</v>
      </c>
      <c r="B9" s="51" t="s">
        <v>11</v>
      </c>
      <c r="C9" s="48">
        <f>D9+F9</f>
        <v>303.10500000000002</v>
      </c>
      <c r="D9" s="35">
        <f>E9*0.33</f>
        <v>155.1</v>
      </c>
      <c r="E9" s="36">
        <f>H9+I9+J9+K9+L9+M9+N9+O9+P9+Q9+R9+S9</f>
        <v>470</v>
      </c>
      <c r="F9" s="35">
        <f>G9*0.33</f>
        <v>148.005</v>
      </c>
      <c r="G9" s="37">
        <f>W9+X9+Y9</f>
        <v>448.5</v>
      </c>
      <c r="H9" s="42">
        <v>100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5">
        <v>350</v>
      </c>
      <c r="P9" s="2">
        <v>0</v>
      </c>
      <c r="Q9" s="2">
        <v>0</v>
      </c>
      <c r="R9" s="25">
        <v>10</v>
      </c>
      <c r="S9" s="25">
        <v>10</v>
      </c>
      <c r="T9" s="2">
        <v>0</v>
      </c>
      <c r="U9" s="2">
        <v>0</v>
      </c>
      <c r="V9" s="6">
        <v>10</v>
      </c>
      <c r="W9" s="45">
        <v>142.5</v>
      </c>
      <c r="X9" s="21">
        <v>0</v>
      </c>
      <c r="Y9" s="21">
        <v>306</v>
      </c>
      <c r="Z9" s="9">
        <v>120</v>
      </c>
      <c r="AA9" s="9">
        <v>0</v>
      </c>
      <c r="AB9" s="9">
        <v>0</v>
      </c>
      <c r="AC9" s="9">
        <v>0</v>
      </c>
      <c r="AD9" s="9">
        <v>0</v>
      </c>
      <c r="AE9" s="10">
        <v>0</v>
      </c>
    </row>
    <row r="10" spans="1:38" ht="13.5" thickBot="1" x14ac:dyDescent="0.3">
      <c r="A10" s="52" t="s">
        <v>5</v>
      </c>
      <c r="B10" s="53" t="s">
        <v>8</v>
      </c>
      <c r="C10" s="49">
        <f>D10+F10</f>
        <v>261.19500000000005</v>
      </c>
      <c r="D10" s="38">
        <f>E10*0.33</f>
        <v>82.5</v>
      </c>
      <c r="E10" s="39">
        <f>H10+I10+J10+K10+L10+M10+N10+O10+P10+Q10+R10+S10</f>
        <v>250</v>
      </c>
      <c r="F10" s="38">
        <f>G10*0.33</f>
        <v>178.69500000000002</v>
      </c>
      <c r="G10" s="40">
        <f>W10+X10+Y10</f>
        <v>541.5</v>
      </c>
      <c r="H10" s="43">
        <v>100</v>
      </c>
      <c r="I10" s="29">
        <v>0</v>
      </c>
      <c r="J10" s="29">
        <v>0</v>
      </c>
      <c r="K10" s="30">
        <v>150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31">
        <v>0</v>
      </c>
      <c r="W10" s="46">
        <v>151.5</v>
      </c>
      <c r="X10" s="24">
        <v>84</v>
      </c>
      <c r="Y10" s="24">
        <v>306</v>
      </c>
      <c r="Z10" s="11">
        <v>120</v>
      </c>
      <c r="AA10" s="11">
        <v>0</v>
      </c>
      <c r="AB10" s="11">
        <v>0</v>
      </c>
      <c r="AC10" s="11">
        <v>0</v>
      </c>
      <c r="AD10" s="11">
        <v>0</v>
      </c>
      <c r="AE10" s="12">
        <v>0</v>
      </c>
    </row>
  </sheetData>
  <sortState xmlns:xlrd2="http://schemas.microsoft.com/office/spreadsheetml/2017/richdata2" ref="A7:AL10">
    <sortCondition descending="1" ref="C7:C10"/>
  </sortState>
  <mergeCells count="9">
    <mergeCell ref="A1:AE1"/>
    <mergeCell ref="A2:AE2"/>
    <mergeCell ref="A3:AE3"/>
    <mergeCell ref="A4:AE4"/>
    <mergeCell ref="H5:V5"/>
    <mergeCell ref="W5:AE5"/>
    <mergeCell ref="C5:G5"/>
    <mergeCell ref="A5:A6"/>
    <mergeCell ref="B5:B6"/>
  </mergeCells>
  <pageMargins left="0.7" right="0.7" top="0.75" bottom="0.75" header="0.3" footer="0.3"/>
  <pageSetup paperSize="9" orientation="portrait" r:id="rId1"/>
  <ignoredErrors>
    <ignoredError sqref="E7:E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pvasilopoulos</dc:creator>
  <cp:lastModifiedBy>Γαΐτης</cp:lastModifiedBy>
  <dcterms:created xsi:type="dcterms:W3CDTF">2022-05-27T04:58:00Z</dcterms:created>
  <dcterms:modified xsi:type="dcterms:W3CDTF">2022-12-27T06:49:16Z</dcterms:modified>
</cp:coreProperties>
</file>